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924" tabRatio="666"/>
  </bookViews>
  <sheets>
    <sheet name="校级" sheetId="3" r:id="rId1"/>
    <sheet name="院级" sheetId="7" r:id="rId2"/>
    <sheet name="Sheet2" sheetId="5" state="hidden" r:id="rId3"/>
    <sheet name="Sheet3" sheetId="6" state="hidden" r:id="rId4"/>
  </sheets>
  <definedNames>
    <definedName name="_xlnm.Print_Area" localSheetId="0">校级!$A$1:$M$14</definedName>
    <definedName name="_xlnm.Print_Titles" localSheetId="0">校级!$4:$4</definedName>
  </definedNames>
  <calcPr calcId="144525"/>
</workbook>
</file>

<file path=xl/sharedStrings.xml><?xml version="1.0" encoding="utf-8"?>
<sst xmlns="http://schemas.openxmlformats.org/spreadsheetml/2006/main" count="280">
  <si>
    <t>附件3：</t>
  </si>
  <si>
    <t>2019-2020学年校级优秀学生干部评定结果统计表</t>
  </si>
  <si>
    <r>
      <rPr>
        <b/>
        <sz val="12"/>
        <rFont val="微软雅黑"/>
        <charset val="134"/>
      </rPr>
      <t>学院（系）：</t>
    </r>
    <r>
      <rPr>
        <b/>
        <u/>
        <sz val="12"/>
        <rFont val="微软雅黑"/>
        <charset val="134"/>
      </rPr>
      <t>机械与电子工程学院</t>
    </r>
    <r>
      <rPr>
        <b/>
        <sz val="12"/>
        <rFont val="微软雅黑"/>
        <charset val="134"/>
      </rPr>
      <t>（盖章）                                 领导审核（签名）：                                 制表人（签名）：</t>
    </r>
  </si>
  <si>
    <t>序号</t>
  </si>
  <si>
    <t>学号</t>
  </si>
  <si>
    <t>姓名</t>
  </si>
  <si>
    <t>性别</t>
  </si>
  <si>
    <t>年级</t>
  </si>
  <si>
    <t>班级</t>
  </si>
  <si>
    <t>班级
名次</t>
  </si>
  <si>
    <t>班级
人数</t>
  </si>
  <si>
    <t>班级
排名</t>
  </si>
  <si>
    <t>专业
名次</t>
  </si>
  <si>
    <t>专业
人数</t>
  </si>
  <si>
    <t>专业
排名</t>
  </si>
  <si>
    <t>备注</t>
  </si>
  <si>
    <t>张鹏</t>
  </si>
  <si>
    <t>男</t>
  </si>
  <si>
    <t>车辆1701</t>
  </si>
  <si>
    <t>张鹏（Zhang Peng）</t>
  </si>
  <si>
    <t>陈儒琛</t>
  </si>
  <si>
    <t>车辆1702</t>
  </si>
  <si>
    <t>陈儒琛(Chen Ruchen)</t>
  </si>
  <si>
    <t>杨奕铭</t>
  </si>
  <si>
    <t>电信1701</t>
  </si>
  <si>
    <t>杨奕铭(Yang Yiming)</t>
  </si>
  <si>
    <t>李俊猛</t>
  </si>
  <si>
    <t>电信1702</t>
  </si>
  <si>
    <t>李俊猛(Li Junmeng)</t>
  </si>
  <si>
    <t>张鑫</t>
  </si>
  <si>
    <t>机电1701</t>
  </si>
  <si>
    <t>张鑫(Zhang Xin)</t>
  </si>
  <si>
    <t>李思睿</t>
  </si>
  <si>
    <t>女</t>
  </si>
  <si>
    <t>机电1703</t>
  </si>
  <si>
    <t>李思睿(Li Sirui)</t>
  </si>
  <si>
    <t>缪华超</t>
  </si>
  <si>
    <t>机化1701</t>
  </si>
  <si>
    <t>缪华超(Miao Huachao)</t>
  </si>
  <si>
    <t>李存旭</t>
  </si>
  <si>
    <t>机化1702</t>
  </si>
  <si>
    <t>李存旭(Li Cunxu)</t>
  </si>
  <si>
    <t>方东根</t>
  </si>
  <si>
    <t>机化1703</t>
  </si>
  <si>
    <t>方东根(Fang Donggen)</t>
  </si>
  <si>
    <t>许博</t>
  </si>
  <si>
    <t>机制1701</t>
  </si>
  <si>
    <t>许博(Xu Bo）</t>
  </si>
  <si>
    <t>李治文</t>
  </si>
  <si>
    <t>机制1702</t>
  </si>
  <si>
    <t>李治文(Li Zhiwen)</t>
  </si>
  <si>
    <t>潘时佳</t>
  </si>
  <si>
    <t>机制1703</t>
  </si>
  <si>
    <t>潘时佳(Pan Shijia)</t>
  </si>
  <si>
    <t>戴天乐</t>
  </si>
  <si>
    <t>机制1704</t>
  </si>
  <si>
    <t>戴天乐(Dai Tianle)</t>
  </si>
  <si>
    <t>崔东旭</t>
  </si>
  <si>
    <t>电信1801</t>
  </si>
  <si>
    <t>崔东旭(Cui Dongxu)</t>
  </si>
  <si>
    <t>2018012577</t>
  </si>
  <si>
    <t>张彧玫</t>
  </si>
  <si>
    <t>电信1802</t>
  </si>
  <si>
    <t>张彧玫(Zhang Yumei)</t>
  </si>
  <si>
    <t>周志强</t>
  </si>
  <si>
    <t>机电1801</t>
  </si>
  <si>
    <t>周志强(Zhou Zhiqiang)</t>
  </si>
  <si>
    <t>应博宇</t>
  </si>
  <si>
    <t>机电1802</t>
  </si>
  <si>
    <t>应博宇(Ying Boyu)</t>
  </si>
  <si>
    <t>薄必成</t>
  </si>
  <si>
    <t>机电1803</t>
  </si>
  <si>
    <t>薄必成(Bo Bicheng)</t>
  </si>
  <si>
    <t>陈春堃</t>
  </si>
  <si>
    <t>机制1801</t>
  </si>
  <si>
    <t>陈春堃(Chen Chunkun）</t>
  </si>
  <si>
    <t>张帅</t>
  </si>
  <si>
    <t>机制1802</t>
  </si>
  <si>
    <t>张帅（Zhang Shuai）</t>
  </si>
  <si>
    <t>邱文曦</t>
  </si>
  <si>
    <t>机制1803</t>
  </si>
  <si>
    <t>邱文曦（Qiu Wenxi)</t>
  </si>
  <si>
    <t>胡占领</t>
  </si>
  <si>
    <t>机制1804</t>
  </si>
  <si>
    <t>胡占领(Hu Zhanling)</t>
  </si>
  <si>
    <t>许翔虎</t>
  </si>
  <si>
    <t>机化1801</t>
  </si>
  <si>
    <t>许翔虎(Xu Xianghu)</t>
  </si>
  <si>
    <t>王明刚</t>
  </si>
  <si>
    <t>机化1802</t>
  </si>
  <si>
    <t>王明刚(Wang Minggang)</t>
  </si>
  <si>
    <t>2018012668</t>
  </si>
  <si>
    <t>张宇洋</t>
  </si>
  <si>
    <t>机化1803</t>
  </si>
  <si>
    <t>张宇洋(Zhang Yuyang)</t>
  </si>
  <si>
    <t>2018012770</t>
  </si>
  <si>
    <t>张桐</t>
  </si>
  <si>
    <t>车辆1801</t>
  </si>
  <si>
    <t>张桐(Zhang Tong)</t>
  </si>
  <si>
    <t>刘泽</t>
  </si>
  <si>
    <t>车辆1802</t>
  </si>
  <si>
    <t>刘泽(Liu Ze）</t>
  </si>
  <si>
    <t>董雁凯</t>
  </si>
  <si>
    <t>电信类1901</t>
  </si>
  <si>
    <t>董雁凯（Dong Yankai）</t>
  </si>
  <si>
    <t>陈阳</t>
  </si>
  <si>
    <t>电信类1902</t>
  </si>
  <si>
    <t>陈阳（Chen Yang)</t>
  </si>
  <si>
    <t>吕世春</t>
  </si>
  <si>
    <t>机械类1901</t>
  </si>
  <si>
    <t>吕世春(Lv Shichun)</t>
  </si>
  <si>
    <t>黄春雨</t>
  </si>
  <si>
    <t xml:space="preserve">机械类1902 </t>
  </si>
  <si>
    <t>黄春雨(Huang Chunyu)</t>
  </si>
  <si>
    <t>徐元成</t>
  </si>
  <si>
    <t>机械类1903</t>
  </si>
  <si>
    <t>徐元成(Xu Yuanchen)</t>
  </si>
  <si>
    <t>王东亮</t>
  </si>
  <si>
    <t>机械类1904</t>
  </si>
  <si>
    <t>王东亮(Wang Dongliang)</t>
  </si>
  <si>
    <t>刘伟</t>
  </si>
  <si>
    <t>机械类1905</t>
  </si>
  <si>
    <t>刘伟(Liu Wei)</t>
  </si>
  <si>
    <t>曹艺田</t>
  </si>
  <si>
    <t>机械类1906</t>
  </si>
  <si>
    <t>曹艺田(Cao yitian)</t>
  </si>
  <si>
    <t>陈春成</t>
  </si>
  <si>
    <t>机械类1907</t>
  </si>
  <si>
    <t>陈春成(Chen Chuncheng)</t>
  </si>
  <si>
    <t>潘伟东</t>
  </si>
  <si>
    <t>机械类1908</t>
  </si>
  <si>
    <t>潘伟东(Pan Weidong)</t>
  </si>
  <si>
    <t>王孟杰</t>
  </si>
  <si>
    <t>机械类1909</t>
  </si>
  <si>
    <t>王孟杰(Wang Mengjie)</t>
  </si>
  <si>
    <t>2019012655</t>
  </si>
  <si>
    <t>岳世继</t>
  </si>
  <si>
    <t>机械类1910</t>
  </si>
  <si>
    <t>岳世继(Yue Shiji)</t>
  </si>
  <si>
    <t>张玉</t>
  </si>
  <si>
    <t>机械类1911</t>
  </si>
  <si>
    <t>张玉(Zhang Yu)</t>
  </si>
  <si>
    <t>郑长江</t>
  </si>
  <si>
    <t>机械类1912</t>
  </si>
  <si>
    <t>郑长江(Zhen Changjiang)</t>
  </si>
  <si>
    <t>解正雄</t>
  </si>
  <si>
    <t>解正雄（Xie Zhengxiong）</t>
  </si>
  <si>
    <t>王涛</t>
  </si>
  <si>
    <t>王涛（Wang Tao）</t>
  </si>
  <si>
    <t>赵文杰</t>
  </si>
  <si>
    <t>机械1908</t>
  </si>
  <si>
    <t>赵文杰(Zhao Wenjie)</t>
  </si>
  <si>
    <t>伍景涛</t>
  </si>
  <si>
    <t>伍景涛（Wu Jingtao）</t>
  </si>
  <si>
    <t>耿明阳</t>
  </si>
  <si>
    <t>电信1901</t>
  </si>
  <si>
    <t>耿明阳（Geng Mingyang）</t>
  </si>
  <si>
    <t>魏子渊</t>
  </si>
  <si>
    <t>魏子渊（Wei Ziyuan）</t>
  </si>
  <si>
    <t>杨镇领</t>
  </si>
  <si>
    <t>杨镇领（Yang Zhenling）</t>
  </si>
  <si>
    <t>王东池</t>
  </si>
  <si>
    <t>王东池（Wang Dongchi）</t>
  </si>
  <si>
    <t>高德顺</t>
  </si>
  <si>
    <t>高德顺（Gao Deshun）</t>
  </si>
  <si>
    <t>谷晓彤</t>
  </si>
  <si>
    <t>车辆类1801</t>
  </si>
  <si>
    <t>谷晓彤（Gu Xiaotong）</t>
  </si>
  <si>
    <t>王毓彬</t>
  </si>
  <si>
    <t>王毓彬（Wang Yubin）</t>
  </si>
  <si>
    <t>吴泽明</t>
  </si>
  <si>
    <t>吴泽明（Wu Zeming）</t>
  </si>
  <si>
    <t>许兴时</t>
  </si>
  <si>
    <t>许兴时（Xu Xingshi）</t>
  </si>
  <si>
    <t>李慧敏</t>
  </si>
  <si>
    <t>李慧敏（Li Huimin）</t>
  </si>
  <si>
    <t>郭坪彧</t>
  </si>
  <si>
    <t>电信1902</t>
  </si>
  <si>
    <t>郭坪彧（Guo Pingyu）</t>
  </si>
  <si>
    <t>戴佳燚</t>
  </si>
  <si>
    <t>戴佳燚（Dai Jiayi）</t>
  </si>
  <si>
    <t>李腾飞</t>
  </si>
  <si>
    <t>李腾飞（Li Tengfei）</t>
  </si>
  <si>
    <t>王新宇</t>
  </si>
  <si>
    <t>机械1905班</t>
  </si>
  <si>
    <t>王新宇（Wang Xinyu）</t>
  </si>
  <si>
    <t>曹晓明</t>
  </si>
  <si>
    <t>曹晓明（Cao Xiaoming）</t>
  </si>
  <si>
    <t>2019-2020学年院级优秀学生干部评定结果统计表</t>
  </si>
  <si>
    <t>马锦程</t>
  </si>
  <si>
    <t>马锦程（Ma Jincheng)</t>
  </si>
  <si>
    <t>闫哲</t>
  </si>
  <si>
    <t>闫哲(Yan Zhe)</t>
  </si>
  <si>
    <t>尚钰莹</t>
  </si>
  <si>
    <t>尚钰莹(Shang Yuying)</t>
  </si>
  <si>
    <t>王一鸣</t>
  </si>
  <si>
    <t>王一鸣(Wang Yiming)</t>
  </si>
  <si>
    <t>张俊杰</t>
  </si>
  <si>
    <t>张俊杰(Zhang Junjie)</t>
  </si>
  <si>
    <t>杨珍</t>
  </si>
  <si>
    <t>杨珍(Yang Zhen)</t>
  </si>
  <si>
    <t>王悦伟</t>
  </si>
  <si>
    <t>王悦伟（Wang Yuewei)</t>
  </si>
  <si>
    <t>杨展硕</t>
  </si>
  <si>
    <t>杨展硕(Yang Zhanshuo)</t>
  </si>
  <si>
    <t>周忠祥</t>
  </si>
  <si>
    <t>周忠祥(Zhou Zhongxiang)</t>
  </si>
  <si>
    <t>霍亚珂</t>
  </si>
  <si>
    <t>霍亚珂(Huo Yake)</t>
  </si>
  <si>
    <t>徐可可</t>
  </si>
  <si>
    <t>徐可可(Xu Keke)</t>
  </si>
  <si>
    <t>2018012566</t>
  </si>
  <si>
    <t>罗俊杰</t>
  </si>
  <si>
    <t>罗俊杰(Luo Junjie)</t>
  </si>
  <si>
    <t>邢子洋</t>
  </si>
  <si>
    <t>邢子洋(Xing Ziyang)</t>
  </si>
  <si>
    <t>2018012880</t>
  </si>
  <si>
    <t>冯皓月</t>
  </si>
  <si>
    <t>冯皓月(Feng Haoyue)</t>
  </si>
  <si>
    <t>2018012828</t>
  </si>
  <si>
    <t>张海涛</t>
  </si>
  <si>
    <t>张海涛（Zhang Haitao)</t>
  </si>
  <si>
    <t>郑洁</t>
  </si>
  <si>
    <t>郑洁(Zheng Jie)</t>
  </si>
  <si>
    <t>钱全全</t>
  </si>
  <si>
    <t>钱全全(Qian Quanquan)</t>
  </si>
  <si>
    <t>张丹晴</t>
  </si>
  <si>
    <t>张丹晴(Zhang Danqing)</t>
  </si>
  <si>
    <t>韩东泽</t>
  </si>
  <si>
    <t>韩东泽(Han Dongze)</t>
  </si>
  <si>
    <t>李青鸾</t>
  </si>
  <si>
    <t>李青鸾(Li Qingluan)</t>
  </si>
  <si>
    <t>任鹏</t>
  </si>
  <si>
    <t>任鹏(Ren Peng)</t>
  </si>
  <si>
    <t>辛刚</t>
  </si>
  <si>
    <t>辛刚(Xin Gang)</t>
  </si>
  <si>
    <t>2018012878</t>
  </si>
  <si>
    <t>周佳奇</t>
  </si>
  <si>
    <t>周佳奇(Zhou Jiaqi)</t>
  </si>
  <si>
    <t>罗岩青</t>
  </si>
  <si>
    <t>罗岩青(Luo Yanqing)</t>
  </si>
  <si>
    <t>王鹤颖</t>
  </si>
  <si>
    <t>王鹤颖(Wang Heying)</t>
  </si>
  <si>
    <t>李寒菲</t>
  </si>
  <si>
    <t>李寒菲(Li Hanfei)</t>
  </si>
  <si>
    <t>苟成林</t>
  </si>
  <si>
    <t>苟成林(Gou Chenglin)</t>
  </si>
  <si>
    <t>霍雨佳</t>
  </si>
  <si>
    <t>机械类1902</t>
  </si>
  <si>
    <t>霍雨佳（Huo Yujia）</t>
  </si>
  <si>
    <t>陈天</t>
  </si>
  <si>
    <t>陈天(Chen Tian)</t>
  </si>
  <si>
    <t>万镒玮</t>
  </si>
  <si>
    <t>万镒玮(Wan Yiwei)</t>
  </si>
  <si>
    <t>高雪彬</t>
  </si>
  <si>
    <t>高雪彬(Gao Xuebin)</t>
  </si>
  <si>
    <t>孙汝千</t>
  </si>
  <si>
    <t>孙汝千(Sun Ruqian)</t>
  </si>
  <si>
    <t>胡睿婷</t>
  </si>
  <si>
    <t>胡睿婷（Hu Ruiting）</t>
  </si>
  <si>
    <t>史宇飞</t>
  </si>
  <si>
    <t>35.7％</t>
  </si>
  <si>
    <t>史宇飞(Shi Yufei)</t>
  </si>
  <si>
    <t>范帅力</t>
  </si>
  <si>
    <t>范帅力(Fan Shuaili)</t>
  </si>
  <si>
    <t>徐婧华</t>
  </si>
  <si>
    <t>徐婧华(Xu Jinghua)</t>
  </si>
  <si>
    <t>王义发</t>
  </si>
  <si>
    <t>王义发(Wang Yifa)</t>
  </si>
  <si>
    <t>李品</t>
  </si>
  <si>
    <t>李品（Li Pin）</t>
  </si>
  <si>
    <t>2019012678</t>
  </si>
  <si>
    <t>吴大有</t>
  </si>
  <si>
    <t>吴大有(Wu Dayou)</t>
  </si>
  <si>
    <t>石淋</t>
  </si>
  <si>
    <t>石淋（Shi Lin）</t>
  </si>
  <si>
    <t>李慧明</t>
  </si>
  <si>
    <t>李慧明（Li Huiming)</t>
  </si>
  <si>
    <t>景雨茹</t>
  </si>
  <si>
    <t>景雨茹(Jing Yuru)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</si>
</sst>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0.0%"/>
    <numFmt numFmtId="42" formatCode="_ &quot;￥&quot;* #,##0_ ;_ &quot;￥&quot;* \-#,##0_ ;_ &quot;￥&quot;* &quot;-&quot;_ ;_ @_ "/>
    <numFmt numFmtId="177" formatCode="0_);[Red]\(0\)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2"/>
      <name val="宋体"/>
      <charset val="134"/>
    </font>
    <font>
      <sz val="12"/>
      <color indexed="8"/>
      <name val="微软雅黑"/>
      <charset val="134"/>
    </font>
    <font>
      <b/>
      <sz val="22"/>
      <name val="微软雅黑"/>
      <charset val="134"/>
    </font>
    <font>
      <b/>
      <sz val="12"/>
      <name val="微软雅黑"/>
      <charset val="134"/>
    </font>
    <font>
      <sz val="11"/>
      <name val="微软雅黑"/>
      <charset val="134"/>
    </font>
    <font>
      <sz val="11"/>
      <color indexed="8"/>
      <name val="微软雅黑"/>
      <charset val="134"/>
    </font>
    <font>
      <sz val="11"/>
      <color rgb="FF000000"/>
      <name val="微软雅黑"/>
      <charset val="134"/>
    </font>
    <font>
      <sz val="11"/>
      <color theme="1"/>
      <name val="微软雅黑"/>
      <charset val="134"/>
    </font>
    <font>
      <sz val="12"/>
      <color rgb="FFFF0000"/>
      <name val="微软雅黑"/>
      <charset val="134"/>
    </font>
    <font>
      <sz val="12"/>
      <name val="微软雅黑"/>
      <charset val="134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9"/>
      <name val="宋体"/>
      <charset val="134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u/>
      <sz val="12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5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theme="1"/>
      </right>
      <top style="medium">
        <color auto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auto="1"/>
      </top>
      <bottom style="thin">
        <color theme="1"/>
      </bottom>
      <diagonal/>
    </border>
    <border>
      <left style="thin">
        <color theme="1"/>
      </left>
      <right style="medium">
        <color auto="1"/>
      </right>
      <top style="medium">
        <color auto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auto="1"/>
      </bottom>
      <diagonal/>
    </border>
    <border>
      <left style="thin">
        <color theme="1"/>
      </left>
      <right style="medium">
        <color auto="1"/>
      </right>
      <top style="thin">
        <color theme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medium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 style="medium">
        <color auto="1"/>
      </right>
      <top style="thin">
        <color theme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theme="1"/>
      </right>
      <top style="medium">
        <color auto="1"/>
      </top>
      <bottom style="thin">
        <color theme="1"/>
      </bottom>
      <diagonal/>
    </border>
    <border>
      <left style="medium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medium">
        <color auto="1"/>
      </left>
      <right style="thin">
        <color theme="1"/>
      </right>
      <top style="thin">
        <color theme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8" fillId="16" borderId="4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>
      <alignment vertical="top"/>
      <protection locked="0"/>
    </xf>
    <xf numFmtId="0" fontId="15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19" borderId="46" applyNumberFormat="0" applyFon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48" applyNumberFormat="0" applyFill="0" applyAlignment="0" applyProtection="0">
      <alignment vertical="center"/>
    </xf>
    <xf numFmtId="0" fontId="23" fillId="0" borderId="48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0" borderId="45" applyNumberFormat="0" applyFill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7" fillId="5" borderId="44" applyNumberFormat="0" applyAlignment="0" applyProtection="0">
      <alignment vertical="center"/>
    </xf>
    <xf numFmtId="0" fontId="13" fillId="5" borderId="43" applyNumberFormat="0" applyAlignment="0" applyProtection="0">
      <alignment vertical="center"/>
    </xf>
    <xf numFmtId="0" fontId="30" fillId="30" borderId="50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2" fillId="0" borderId="47" applyNumberFormat="0" applyFill="0" applyAlignment="0" applyProtection="0">
      <alignment vertical="center"/>
    </xf>
    <xf numFmtId="0" fontId="29" fillId="0" borderId="4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0" borderId="0">
      <protection locked="0"/>
    </xf>
    <xf numFmtId="9" fontId="0" fillId="0" borderId="0">
      <alignment vertical="top"/>
      <protection locked="0"/>
    </xf>
    <xf numFmtId="0" fontId="15" fillId="0" borderId="0">
      <protection locked="0"/>
    </xf>
    <xf numFmtId="0" fontId="0" fillId="0" borderId="0">
      <alignment vertical="center"/>
    </xf>
  </cellStyleXfs>
  <cellXfs count="13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shrinkToFit="1"/>
    </xf>
    <xf numFmtId="0" fontId="5" fillId="0" borderId="6" xfId="51" applyFont="1" applyFill="1" applyBorder="1" applyAlignment="1" applyProtection="1">
      <alignment horizontal="center" vertical="center"/>
    </xf>
    <xf numFmtId="0" fontId="5" fillId="0" borderId="7" xfId="51" applyFont="1" applyFill="1" applyBorder="1" applyAlignment="1" applyProtection="1">
      <alignment horizontal="center" vertical="center"/>
    </xf>
    <xf numFmtId="0" fontId="4" fillId="0" borderId="8" xfId="51" applyFont="1" applyFill="1" applyBorder="1" applyAlignment="1" applyProtection="1">
      <alignment horizontal="center" vertical="center" shrinkToFit="1"/>
    </xf>
    <xf numFmtId="0" fontId="4" fillId="0" borderId="6" xfId="51" applyFont="1" applyFill="1" applyBorder="1" applyAlignment="1" applyProtection="1">
      <alignment horizontal="center" vertical="center"/>
    </xf>
    <xf numFmtId="0" fontId="4" fillId="0" borderId="7" xfId="51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shrinkToFit="1"/>
    </xf>
    <xf numFmtId="0" fontId="6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shrinkToFit="1"/>
    </xf>
    <xf numFmtId="0" fontId="6" fillId="0" borderId="10" xfId="51" applyFont="1" applyFill="1" applyBorder="1" applyAlignment="1" applyProtection="1">
      <alignment horizontal="center" vertical="center"/>
    </xf>
    <xf numFmtId="0" fontId="6" fillId="0" borderId="11" xfId="51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15" xfId="5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shrinkToFi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shrinkToFit="1"/>
    </xf>
    <xf numFmtId="0" fontId="4" fillId="0" borderId="18" xfId="51" applyFont="1" applyFill="1" applyBorder="1" applyAlignment="1" applyProtection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8" xfId="51" applyFont="1" applyFill="1" applyBorder="1" applyAlignment="1" applyProtection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shrinkToFi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shrinkToFit="1"/>
    </xf>
    <xf numFmtId="0" fontId="5" fillId="0" borderId="21" xfId="51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>
      <alignment horizontal="center" vertical="center" shrinkToFit="1"/>
    </xf>
    <xf numFmtId="0" fontId="4" fillId="0" borderId="17" xfId="0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/>
    </xf>
    <xf numFmtId="0" fontId="4" fillId="0" borderId="19" xfId="51" applyNumberFormat="1" applyFont="1" applyFill="1" applyBorder="1" applyAlignment="1" applyProtection="1">
      <alignment horizontal="center" vertical="center" shrinkToFit="1"/>
    </xf>
    <xf numFmtId="0" fontId="4" fillId="0" borderId="18" xfId="51" applyNumberFormat="1" applyFont="1" applyFill="1" applyBorder="1" applyAlignment="1" applyProtection="1">
      <alignment horizontal="center" vertical="center"/>
    </xf>
    <xf numFmtId="177" fontId="7" fillId="0" borderId="23" xfId="0" applyNumberFormat="1" applyFont="1" applyFill="1" applyBorder="1" applyAlignment="1">
      <alignment horizontal="center" vertical="center" wrapText="1"/>
    </xf>
    <xf numFmtId="177" fontId="7" fillId="0" borderId="7" xfId="0" applyNumberFormat="1" applyFont="1" applyFill="1" applyBorder="1" applyAlignment="1">
      <alignment horizontal="center" vertical="center" wrapText="1"/>
    </xf>
    <xf numFmtId="0" fontId="4" fillId="0" borderId="17" xfId="54" applyNumberFormat="1" applyFont="1" applyFill="1" applyBorder="1" applyAlignment="1">
      <alignment horizontal="center" vertical="center"/>
    </xf>
    <xf numFmtId="0" fontId="4" fillId="0" borderId="18" xfId="54" applyNumberFormat="1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4" fillId="0" borderId="22" xfId="51" applyNumberFormat="1" applyFont="1" applyFill="1" applyBorder="1" applyAlignment="1" applyProtection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10" fontId="4" fillId="0" borderId="8" xfId="11" applyNumberFormat="1" applyFont="1" applyFill="1" applyBorder="1" applyAlignment="1" applyProtection="1">
      <alignment horizontal="center" vertical="center"/>
    </xf>
    <xf numFmtId="0" fontId="4" fillId="0" borderId="6" xfId="51" applyNumberFormat="1" applyFont="1" applyFill="1" applyBorder="1" applyAlignment="1" applyProtection="1">
      <alignment horizontal="center" vertical="center" wrapText="1"/>
    </xf>
    <xf numFmtId="0" fontId="4" fillId="0" borderId="7" xfId="51" applyNumberFormat="1" applyFont="1" applyFill="1" applyBorder="1" applyAlignment="1" applyProtection="1">
      <alignment horizontal="center" vertical="center" wrapText="1"/>
    </xf>
    <xf numFmtId="10" fontId="4" fillId="0" borderId="8" xfId="11" applyNumberFormat="1" applyFont="1" applyFill="1" applyBorder="1" applyAlignment="1" applyProtection="1">
      <alignment horizontal="center" vertical="center" wrapText="1"/>
    </xf>
    <xf numFmtId="10" fontId="4" fillId="0" borderId="8" xfId="0" applyNumberFormat="1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4" fillId="0" borderId="6" xfId="51" applyNumberFormat="1" applyFont="1" applyFill="1" applyBorder="1" applyAlignment="1" applyProtection="1">
      <alignment horizontal="center" vertical="center"/>
    </xf>
    <xf numFmtId="0" fontId="4" fillId="0" borderId="7" xfId="51" applyNumberFormat="1" applyFont="1" applyFill="1" applyBorder="1" applyAlignment="1" applyProtection="1">
      <alignment horizontal="center" vertical="center"/>
    </xf>
    <xf numFmtId="10" fontId="6" fillId="0" borderId="12" xfId="11" applyNumberFormat="1" applyFont="1" applyFill="1" applyBorder="1" applyAlignment="1" applyProtection="1">
      <alignment horizontal="center" vertical="center"/>
    </xf>
    <xf numFmtId="0" fontId="4" fillId="0" borderId="10" xfId="51" applyNumberFormat="1" applyFont="1" applyFill="1" applyBorder="1" applyAlignment="1" applyProtection="1">
      <alignment horizontal="center" vertical="center" wrapText="1"/>
    </xf>
    <xf numFmtId="0" fontId="4" fillId="0" borderId="11" xfId="51" applyNumberFormat="1" applyFont="1" applyFill="1" applyBorder="1" applyAlignment="1" applyProtection="1">
      <alignment horizontal="center" vertical="center" wrapText="1"/>
    </xf>
    <xf numFmtId="10" fontId="4" fillId="0" borderId="12" xfId="11" applyNumberFormat="1" applyFont="1" applyFill="1" applyBorder="1" applyAlignment="1" applyProtection="1">
      <alignment horizontal="center" vertical="center" wrapText="1"/>
    </xf>
    <xf numFmtId="176" fontId="7" fillId="0" borderId="16" xfId="11" applyNumberFormat="1" applyFont="1" applyFill="1" applyBorder="1" applyAlignment="1" applyProtection="1">
      <alignment horizontal="center" vertical="center"/>
    </xf>
    <xf numFmtId="177" fontId="4" fillId="0" borderId="25" xfId="51" applyNumberFormat="1" applyFont="1" applyFill="1" applyBorder="1" applyAlignment="1" applyProtection="1">
      <alignment horizontal="center" vertical="center" wrapText="1"/>
    </xf>
    <xf numFmtId="177" fontId="4" fillId="0" borderId="26" xfId="51" applyNumberFormat="1" applyFont="1" applyFill="1" applyBorder="1" applyAlignment="1" applyProtection="1">
      <alignment horizontal="center" vertical="center" wrapText="1"/>
    </xf>
    <xf numFmtId="176" fontId="7" fillId="0" borderId="27" xfId="11" applyNumberFormat="1" applyFont="1" applyFill="1" applyBorder="1" applyAlignment="1" applyProtection="1">
      <alignment horizontal="center" vertical="center" wrapText="1"/>
    </xf>
    <xf numFmtId="176" fontId="7" fillId="0" borderId="19" xfId="11" applyNumberFormat="1" applyFont="1" applyFill="1" applyBorder="1" applyAlignment="1" applyProtection="1">
      <alignment horizontal="center" vertical="center"/>
    </xf>
    <xf numFmtId="177" fontId="4" fillId="0" borderId="28" xfId="51" applyNumberFormat="1" applyFont="1" applyFill="1" applyBorder="1" applyAlignment="1" applyProtection="1">
      <alignment horizontal="center" vertical="center" wrapText="1"/>
    </xf>
    <xf numFmtId="177" fontId="4" fillId="0" borderId="7" xfId="51" applyNumberFormat="1" applyFont="1" applyFill="1" applyBorder="1" applyAlignment="1" applyProtection="1">
      <alignment horizontal="center" vertical="center" wrapText="1"/>
    </xf>
    <xf numFmtId="176" fontId="7" fillId="0" borderId="29" xfId="11" applyNumberFormat="1" applyFont="1" applyFill="1" applyBorder="1" applyAlignment="1" applyProtection="1">
      <alignment horizontal="center" vertical="center" wrapText="1"/>
    </xf>
    <xf numFmtId="176" fontId="4" fillId="0" borderId="19" xfId="0" applyNumberFormat="1" applyFont="1" applyFill="1" applyBorder="1" applyAlignment="1">
      <alignment horizontal="center" vertical="center"/>
    </xf>
    <xf numFmtId="176" fontId="7" fillId="0" borderId="22" xfId="11" applyNumberFormat="1" applyFont="1" applyFill="1" applyBorder="1" applyAlignment="1" applyProtection="1">
      <alignment horizontal="center" vertical="center"/>
    </xf>
    <xf numFmtId="177" fontId="4" fillId="0" borderId="30" xfId="51" applyNumberFormat="1" applyFont="1" applyFill="1" applyBorder="1" applyAlignment="1" applyProtection="1">
      <alignment horizontal="center" vertical="center" wrapText="1"/>
    </xf>
    <xf numFmtId="177" fontId="4" fillId="0" borderId="31" xfId="51" applyNumberFormat="1" applyFont="1" applyFill="1" applyBorder="1" applyAlignment="1" applyProtection="1">
      <alignment horizontal="center" vertical="center" wrapText="1"/>
    </xf>
    <xf numFmtId="176" fontId="4" fillId="0" borderId="22" xfId="0" applyNumberFormat="1" applyFont="1" applyFill="1" applyBorder="1" applyAlignment="1">
      <alignment horizontal="center" vertical="center"/>
    </xf>
    <xf numFmtId="176" fontId="4" fillId="0" borderId="16" xfId="0" applyNumberFormat="1" applyFont="1" applyFill="1" applyBorder="1" applyAlignment="1">
      <alignment horizontal="center" vertical="center"/>
    </xf>
    <xf numFmtId="176" fontId="4" fillId="0" borderId="19" xfId="11" applyNumberFormat="1" applyFont="1" applyFill="1" applyBorder="1" applyAlignment="1">
      <alignment horizontal="center" vertical="center"/>
      <protection locked="0"/>
    </xf>
    <xf numFmtId="0" fontId="4" fillId="0" borderId="32" xfId="0" applyFont="1" applyFill="1" applyBorder="1" applyAlignment="1">
      <alignment horizontal="center"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4" fillId="0" borderId="24" xfId="51" applyFont="1" applyFill="1" applyBorder="1" applyAlignment="1" applyProtection="1">
      <alignment horizontal="center" vertical="center" wrapText="1"/>
    </xf>
    <xf numFmtId="0" fontId="4" fillId="0" borderId="3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distributed"/>
    </xf>
    <xf numFmtId="0" fontId="9" fillId="0" borderId="0" xfId="0" applyFont="1" applyFill="1" applyBorder="1" applyAlignment="1">
      <alignment horizontal="left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 shrinkToFit="1"/>
    </xf>
    <xf numFmtId="0" fontId="4" fillId="0" borderId="35" xfId="0" applyFont="1" applyFill="1" applyBorder="1" applyAlignment="1">
      <alignment horizontal="center" vertical="center"/>
    </xf>
    <xf numFmtId="0" fontId="4" fillId="0" borderId="19" xfId="51" applyFont="1" applyFill="1" applyBorder="1" applyAlignment="1" applyProtection="1">
      <alignment horizontal="center" vertical="center" shrinkToFit="1"/>
    </xf>
    <xf numFmtId="0" fontId="4" fillId="0" borderId="35" xfId="0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shrinkToFit="1"/>
    </xf>
    <xf numFmtId="0" fontId="4" fillId="0" borderId="23" xfId="51" applyFont="1" applyFill="1" applyBorder="1" applyAlignment="1" applyProtection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22" xfId="51" applyFont="1" applyFill="1" applyBorder="1" applyAlignment="1" applyProtection="1">
      <alignment horizontal="center" vertical="center" shrinkToFit="1"/>
    </xf>
    <xf numFmtId="0" fontId="4" fillId="0" borderId="21" xfId="51" applyFont="1" applyFill="1" applyBorder="1" applyAlignment="1" applyProtection="1">
      <alignment horizontal="center" vertical="center"/>
    </xf>
    <xf numFmtId="0" fontId="4" fillId="0" borderId="37" xfId="0" applyNumberFormat="1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 shrinkToFit="1"/>
    </xf>
    <xf numFmtId="0" fontId="4" fillId="0" borderId="38" xfId="51" applyNumberFormat="1" applyFont="1" applyFill="1" applyBorder="1" applyAlignment="1" applyProtection="1">
      <alignment horizontal="center" vertical="center"/>
    </xf>
    <xf numFmtId="0" fontId="4" fillId="0" borderId="15" xfId="51" applyNumberFormat="1" applyFont="1" applyFill="1" applyBorder="1" applyAlignment="1" applyProtection="1">
      <alignment horizontal="center" vertical="center"/>
    </xf>
    <xf numFmtId="0" fontId="4" fillId="0" borderId="39" xfId="0" applyNumberFormat="1" applyFont="1" applyFill="1" applyBorder="1" applyAlignment="1">
      <alignment horizontal="center" vertical="center"/>
    </xf>
    <xf numFmtId="0" fontId="4" fillId="0" borderId="39" xfId="51" applyNumberFormat="1" applyFont="1" applyFill="1" applyBorder="1" applyAlignment="1" applyProtection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40" xfId="0" applyNumberFormat="1" applyFont="1" applyFill="1" applyBorder="1" applyAlignment="1">
      <alignment horizontal="center" vertical="center"/>
    </xf>
    <xf numFmtId="0" fontId="4" fillId="0" borderId="39" xfId="12" applyNumberFormat="1" applyFont="1" applyFill="1" applyBorder="1" applyAlignment="1">
      <alignment horizontal="center" vertical="center"/>
    </xf>
    <xf numFmtId="0" fontId="4" fillId="0" borderId="18" xfId="12" applyNumberFormat="1" applyFont="1" applyFill="1" applyBorder="1" applyAlignment="1">
      <alignment horizontal="center" vertical="center"/>
    </xf>
    <xf numFmtId="0" fontId="4" fillId="0" borderId="19" xfId="12" applyNumberFormat="1" applyFont="1" applyFill="1" applyBorder="1" applyAlignment="1">
      <alignment horizontal="center" vertical="center" shrinkToFit="1"/>
    </xf>
    <xf numFmtId="0" fontId="4" fillId="0" borderId="23" xfId="51" applyNumberFormat="1" applyFont="1" applyFill="1" applyBorder="1" applyAlignment="1" applyProtection="1">
      <alignment horizontal="center" vertical="center" wrapText="1"/>
    </xf>
    <xf numFmtId="0" fontId="4" fillId="0" borderId="7" xfId="51" applyNumberFormat="1" applyFont="1" applyFill="1" applyBorder="1" applyAlignment="1" applyProtection="1">
      <alignment horizontal="center" vertical="center" shrinkToFit="1"/>
    </xf>
    <xf numFmtId="0" fontId="4" fillId="0" borderId="8" xfId="51" applyNumberFormat="1" applyFont="1" applyFill="1" applyBorder="1" applyAlignment="1" applyProtection="1">
      <alignment horizontal="center" vertical="center" wrapText="1"/>
    </xf>
    <xf numFmtId="177" fontId="4" fillId="0" borderId="23" xfId="51" applyNumberFormat="1" applyFont="1" applyFill="1" applyBorder="1" applyAlignment="1" applyProtection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/>
    </xf>
    <xf numFmtId="176" fontId="4" fillId="0" borderId="19" xfId="11" applyNumberFormat="1" applyFont="1" applyFill="1" applyBorder="1" applyAlignment="1" applyProtection="1">
      <alignment horizontal="center" vertical="center"/>
    </xf>
    <xf numFmtId="176" fontId="4" fillId="0" borderId="29" xfId="11" applyNumberFormat="1" applyFont="1" applyFill="1" applyBorder="1" applyAlignment="1" applyProtection="1">
      <alignment horizontal="center" vertical="center" wrapText="1"/>
    </xf>
    <xf numFmtId="176" fontId="4" fillId="0" borderId="19" xfId="11" applyNumberFormat="1" applyFont="1" applyFill="1" applyBorder="1" applyAlignment="1" applyProtection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176" fontId="4" fillId="0" borderId="29" xfId="11" applyNumberFormat="1" applyFont="1" applyFill="1" applyBorder="1" applyAlignment="1" applyProtection="1">
      <alignment horizontal="center" vertical="center"/>
    </xf>
    <xf numFmtId="176" fontId="4" fillId="0" borderId="22" xfId="11" applyNumberFormat="1" applyFont="1" applyFill="1" applyBorder="1" applyAlignment="1" applyProtection="1">
      <alignment horizontal="center" vertical="center"/>
    </xf>
    <xf numFmtId="176" fontId="4" fillId="0" borderId="16" xfId="11" applyNumberFormat="1" applyFont="1" applyFill="1" applyBorder="1" applyAlignment="1">
      <alignment horizontal="center" vertical="center"/>
      <protection locked="0"/>
    </xf>
    <xf numFmtId="0" fontId="4" fillId="0" borderId="42" xfId="0" applyFont="1" applyFill="1" applyBorder="1" applyAlignment="1">
      <alignment horizontal="center" vertical="center"/>
    </xf>
    <xf numFmtId="176" fontId="4" fillId="0" borderId="29" xfId="11" applyNumberFormat="1" applyFont="1" applyFill="1" applyBorder="1" applyAlignment="1">
      <alignment horizontal="center" vertical="center" wrapText="1"/>
      <protection locked="0"/>
    </xf>
    <xf numFmtId="176" fontId="4" fillId="0" borderId="19" xfId="14" applyNumberFormat="1" applyFont="1" applyFill="1" applyBorder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Sheet1 2" xfId="12"/>
    <cellStyle name="已访问的超链接" xfId="13" builtinId="9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Sheet1" xfId="51"/>
    <cellStyle name="百分比 3" xfId="52"/>
    <cellStyle name="常规_Sheet1 3" xfId="53"/>
    <cellStyle name="常规 2" xfId="54"/>
  </cellStyles>
  <dxfs count="2">
    <dxf>
      <font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4"/>
  <sheetViews>
    <sheetView tabSelected="1" workbookViewId="0">
      <selection activeCell="C67" sqref="C67"/>
    </sheetView>
  </sheetViews>
  <sheetFormatPr defaultColWidth="9" defaultRowHeight="17.4"/>
  <cols>
    <col min="1" max="1" width="7" style="93" customWidth="1"/>
    <col min="2" max="2" width="14.1" style="93" customWidth="1"/>
    <col min="3" max="3" width="12.5" style="94" customWidth="1"/>
    <col min="4" max="5" width="6.9" style="94" customWidth="1"/>
    <col min="6" max="6" width="11.6" style="93" customWidth="1"/>
    <col min="7" max="10" width="8.7" style="93" customWidth="1"/>
    <col min="11" max="11" width="11.3" style="93" customWidth="1"/>
    <col min="12" max="12" width="8.7" style="93" customWidth="1"/>
    <col min="13" max="13" width="25.7" style="93" customWidth="1"/>
    <col min="14" max="16384" width="9" style="93"/>
  </cols>
  <sheetData>
    <row r="1" ht="17.25" customHeight="1" spans="1:13">
      <c r="A1" s="95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</row>
    <row r="2" ht="46.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30.75" customHeight="1" spans="1:1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="1" customFormat="1" ht="39.75" customHeight="1" spans="1:13">
      <c r="A4" s="5" t="s">
        <v>3</v>
      </c>
      <c r="B4" s="6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6" t="s">
        <v>9</v>
      </c>
      <c r="H4" s="7" t="s">
        <v>10</v>
      </c>
      <c r="I4" s="8" t="s">
        <v>11</v>
      </c>
      <c r="J4" s="6" t="s">
        <v>12</v>
      </c>
      <c r="K4" s="7" t="s">
        <v>13</v>
      </c>
      <c r="L4" s="8" t="s">
        <v>14</v>
      </c>
      <c r="M4" s="59" t="s">
        <v>15</v>
      </c>
    </row>
    <row r="5" s="92" customFormat="1" ht="17.25" customHeight="1" spans="1:13">
      <c r="A5" s="9">
        <v>1</v>
      </c>
      <c r="B5" s="10">
        <v>2017012645</v>
      </c>
      <c r="C5" s="11" t="s">
        <v>16</v>
      </c>
      <c r="D5" s="12" t="s">
        <v>17</v>
      </c>
      <c r="E5" s="12">
        <v>2017</v>
      </c>
      <c r="F5" s="13" t="s">
        <v>18</v>
      </c>
      <c r="G5" s="17">
        <v>2</v>
      </c>
      <c r="H5" s="18">
        <v>30</v>
      </c>
      <c r="I5" s="60">
        <f>IFERROR(G5/H5,"")</f>
        <v>0.0666666666666667</v>
      </c>
      <c r="J5" s="61">
        <v>2</v>
      </c>
      <c r="K5" s="62">
        <v>60</v>
      </c>
      <c r="L5" s="63">
        <v>0.0333333333333333</v>
      </c>
      <c r="M5" s="124" t="s">
        <v>19</v>
      </c>
    </row>
    <row r="6" ht="15.6" spans="1:13">
      <c r="A6" s="9">
        <v>2</v>
      </c>
      <c r="B6" s="10">
        <v>2017012666</v>
      </c>
      <c r="C6" s="11" t="s">
        <v>20</v>
      </c>
      <c r="D6" s="12" t="s">
        <v>17</v>
      </c>
      <c r="E6" s="12">
        <v>2017</v>
      </c>
      <c r="F6" s="13" t="s">
        <v>21</v>
      </c>
      <c r="G6" s="17">
        <v>1</v>
      </c>
      <c r="H6" s="18">
        <v>30</v>
      </c>
      <c r="I6" s="60">
        <f>IFERROR(G6/H6,"")</f>
        <v>0.0333333333333333</v>
      </c>
      <c r="J6" s="61">
        <v>3</v>
      </c>
      <c r="K6" s="62">
        <v>60</v>
      </c>
      <c r="L6" s="63">
        <v>0.05</v>
      </c>
      <c r="M6" s="125" t="s">
        <v>22</v>
      </c>
    </row>
    <row r="7" ht="15.6" spans="1:13">
      <c r="A7" s="9">
        <v>3</v>
      </c>
      <c r="B7" s="10">
        <v>2017012872</v>
      </c>
      <c r="C7" s="11" t="s">
        <v>23</v>
      </c>
      <c r="D7" s="12" t="s">
        <v>17</v>
      </c>
      <c r="E7" s="12">
        <v>2017</v>
      </c>
      <c r="F7" s="13" t="s">
        <v>24</v>
      </c>
      <c r="G7" s="17">
        <v>2</v>
      </c>
      <c r="H7" s="18">
        <v>31</v>
      </c>
      <c r="I7" s="60">
        <f>IFERROR(G7/H7,"")</f>
        <v>0.0645161290322581</v>
      </c>
      <c r="J7" s="61">
        <v>3</v>
      </c>
      <c r="K7" s="62">
        <v>61</v>
      </c>
      <c r="L7" s="63">
        <v>0.0491803278688525</v>
      </c>
      <c r="M7" s="125" t="s">
        <v>25</v>
      </c>
    </row>
    <row r="8" ht="15.6" spans="1:13">
      <c r="A8" s="9">
        <v>4</v>
      </c>
      <c r="B8" s="10">
        <v>2017012915</v>
      </c>
      <c r="C8" s="11" t="s">
        <v>26</v>
      </c>
      <c r="D8" s="12" t="s">
        <v>17</v>
      </c>
      <c r="E8" s="12">
        <v>2017</v>
      </c>
      <c r="F8" s="13" t="s">
        <v>27</v>
      </c>
      <c r="G8" s="17">
        <v>12</v>
      </c>
      <c r="H8" s="18">
        <v>30</v>
      </c>
      <c r="I8" s="60">
        <v>0.4</v>
      </c>
      <c r="J8" s="61">
        <v>19</v>
      </c>
      <c r="K8" s="62">
        <v>61</v>
      </c>
      <c r="L8" s="63">
        <v>0.311475409836066</v>
      </c>
      <c r="M8" s="125" t="s">
        <v>28</v>
      </c>
    </row>
    <row r="9" ht="15.6" spans="1:13">
      <c r="A9" s="9">
        <v>5</v>
      </c>
      <c r="B9" s="10">
        <v>2017012529</v>
      </c>
      <c r="C9" s="11" t="s">
        <v>29</v>
      </c>
      <c r="D9" s="12" t="s">
        <v>17</v>
      </c>
      <c r="E9" s="12">
        <v>2017</v>
      </c>
      <c r="F9" s="13" t="s">
        <v>30</v>
      </c>
      <c r="G9" s="17">
        <v>11</v>
      </c>
      <c r="H9" s="18">
        <v>28</v>
      </c>
      <c r="I9" s="60">
        <v>0.392857142857143</v>
      </c>
      <c r="J9" s="61">
        <v>35</v>
      </c>
      <c r="K9" s="62">
        <v>87</v>
      </c>
      <c r="L9" s="63">
        <v>0.402298850574713</v>
      </c>
      <c r="M9" s="125" t="s">
        <v>31</v>
      </c>
    </row>
    <row r="10" ht="15.6" spans="1:13">
      <c r="A10" s="9">
        <v>6</v>
      </c>
      <c r="B10" s="10">
        <v>2017012871</v>
      </c>
      <c r="C10" s="11" t="s">
        <v>32</v>
      </c>
      <c r="D10" s="12" t="s">
        <v>33</v>
      </c>
      <c r="E10" s="12">
        <v>2017</v>
      </c>
      <c r="F10" s="13" t="s">
        <v>34</v>
      </c>
      <c r="G10" s="17">
        <v>1</v>
      </c>
      <c r="H10" s="18">
        <v>28</v>
      </c>
      <c r="I10" s="60">
        <v>0.036</v>
      </c>
      <c r="J10" s="61">
        <v>5</v>
      </c>
      <c r="K10" s="62">
        <v>87</v>
      </c>
      <c r="L10" s="63">
        <v>0.0574712643678161</v>
      </c>
      <c r="M10" s="125" t="s">
        <v>35</v>
      </c>
    </row>
    <row r="11" ht="15.6" spans="1:13">
      <c r="A11" s="9">
        <v>7</v>
      </c>
      <c r="B11" s="10">
        <v>2017012582</v>
      </c>
      <c r="C11" s="11" t="s">
        <v>36</v>
      </c>
      <c r="D11" s="12" t="s">
        <v>17</v>
      </c>
      <c r="E11" s="12">
        <v>2017</v>
      </c>
      <c r="F11" s="16" t="s">
        <v>37</v>
      </c>
      <c r="G11" s="17">
        <v>9</v>
      </c>
      <c r="H11" s="18">
        <v>25</v>
      </c>
      <c r="I11" s="60">
        <f>IFERROR(G11/H11,"")</f>
        <v>0.36</v>
      </c>
      <c r="J11" s="61">
        <v>21</v>
      </c>
      <c r="K11" s="62">
        <v>71</v>
      </c>
      <c r="L11" s="63">
        <v>0.295774647887324</v>
      </c>
      <c r="M11" s="125" t="s">
        <v>38</v>
      </c>
    </row>
    <row r="12" ht="15.6" spans="1:13">
      <c r="A12" s="9">
        <v>8</v>
      </c>
      <c r="B12" s="10">
        <v>2017012585</v>
      </c>
      <c r="C12" s="11" t="s">
        <v>39</v>
      </c>
      <c r="D12" s="12" t="s">
        <v>17</v>
      </c>
      <c r="E12" s="12">
        <v>2017</v>
      </c>
      <c r="F12" s="13" t="s">
        <v>40</v>
      </c>
      <c r="G12" s="17">
        <v>3</v>
      </c>
      <c r="H12" s="18">
        <v>23</v>
      </c>
      <c r="I12" s="60">
        <f>IFERROR(G12/H12,"")</f>
        <v>0.130434782608696</v>
      </c>
      <c r="J12" s="61">
        <v>9</v>
      </c>
      <c r="K12" s="62">
        <v>71</v>
      </c>
      <c r="L12" s="63">
        <v>0.126760563380282</v>
      </c>
      <c r="M12" s="125" t="s">
        <v>41</v>
      </c>
    </row>
    <row r="13" ht="15.6" spans="1:13">
      <c r="A13" s="9">
        <v>9</v>
      </c>
      <c r="B13" s="10">
        <v>2017012799</v>
      </c>
      <c r="C13" s="11" t="s">
        <v>42</v>
      </c>
      <c r="D13" s="12" t="s">
        <v>17</v>
      </c>
      <c r="E13" s="12">
        <v>2017</v>
      </c>
      <c r="F13" s="13" t="s">
        <v>43</v>
      </c>
      <c r="G13" s="17">
        <v>1</v>
      </c>
      <c r="H13" s="18">
        <v>23</v>
      </c>
      <c r="I13" s="60">
        <v>0.043</v>
      </c>
      <c r="J13" s="61">
        <v>7</v>
      </c>
      <c r="K13" s="62">
        <v>71</v>
      </c>
      <c r="L13" s="63">
        <v>0.0985915492957746</v>
      </c>
      <c r="M13" s="125" t="s">
        <v>44</v>
      </c>
    </row>
    <row r="14" ht="15.6" spans="1:13">
      <c r="A14" s="9">
        <v>10</v>
      </c>
      <c r="B14" s="10">
        <v>2017012600</v>
      </c>
      <c r="C14" s="11" t="s">
        <v>45</v>
      </c>
      <c r="D14" s="12" t="s">
        <v>17</v>
      </c>
      <c r="E14" s="12">
        <v>2017</v>
      </c>
      <c r="F14" s="13" t="s">
        <v>46</v>
      </c>
      <c r="G14" s="17">
        <v>15</v>
      </c>
      <c r="H14" s="18">
        <v>30</v>
      </c>
      <c r="I14" s="60">
        <f>IFERROR(G14/H14,"")</f>
        <v>0.5</v>
      </c>
      <c r="J14" s="67">
        <v>49</v>
      </c>
      <c r="K14" s="68">
        <v>123</v>
      </c>
      <c r="L14" s="60">
        <v>0.398373983739837</v>
      </c>
      <c r="M14" s="125" t="s">
        <v>47</v>
      </c>
    </row>
    <row r="15" ht="15.6" spans="1:13">
      <c r="A15" s="9">
        <v>11</v>
      </c>
      <c r="B15" s="10">
        <v>2017012809</v>
      </c>
      <c r="C15" s="11" t="s">
        <v>48</v>
      </c>
      <c r="D15" s="12" t="s">
        <v>17</v>
      </c>
      <c r="E15" s="12">
        <v>2017</v>
      </c>
      <c r="F15" s="13" t="s">
        <v>49</v>
      </c>
      <c r="G15" s="17">
        <v>1</v>
      </c>
      <c r="H15" s="18">
        <v>32</v>
      </c>
      <c r="I15" s="60">
        <v>0.031</v>
      </c>
      <c r="J15" s="67">
        <v>1</v>
      </c>
      <c r="K15" s="68">
        <v>123</v>
      </c>
      <c r="L15" s="60">
        <v>0.008</v>
      </c>
      <c r="M15" s="125" t="s">
        <v>50</v>
      </c>
    </row>
    <row r="16" ht="15.6" spans="1:13">
      <c r="A16" s="9">
        <v>12</v>
      </c>
      <c r="B16" s="10">
        <v>2017012751</v>
      </c>
      <c r="C16" s="11" t="s">
        <v>51</v>
      </c>
      <c r="D16" s="12" t="s">
        <v>33</v>
      </c>
      <c r="E16" s="12">
        <v>2017</v>
      </c>
      <c r="F16" s="13" t="s">
        <v>52</v>
      </c>
      <c r="G16" s="17">
        <v>7</v>
      </c>
      <c r="H16" s="18">
        <v>31</v>
      </c>
      <c r="I16" s="60">
        <v>0.226</v>
      </c>
      <c r="J16" s="61">
        <v>23</v>
      </c>
      <c r="K16" s="62">
        <v>123</v>
      </c>
      <c r="L16" s="63">
        <f>IFERROR(J16/K16,"")</f>
        <v>0.186991869918699</v>
      </c>
      <c r="M16" s="125" t="s">
        <v>53</v>
      </c>
    </row>
    <row r="17" ht="15.6" spans="1:13">
      <c r="A17" s="9">
        <v>13</v>
      </c>
      <c r="B17" s="10">
        <v>2017012853</v>
      </c>
      <c r="C17" s="11" t="s">
        <v>54</v>
      </c>
      <c r="D17" s="12" t="s">
        <v>17</v>
      </c>
      <c r="E17" s="12">
        <v>2017</v>
      </c>
      <c r="F17" s="13" t="s">
        <v>55</v>
      </c>
      <c r="G17" s="17">
        <v>3</v>
      </c>
      <c r="H17" s="18">
        <v>30</v>
      </c>
      <c r="I17" s="60">
        <v>0.067</v>
      </c>
      <c r="J17" s="61">
        <v>5</v>
      </c>
      <c r="K17" s="62">
        <v>123</v>
      </c>
      <c r="L17" s="63">
        <f>IFERROR(J17/K17,"")</f>
        <v>0.040650406504065</v>
      </c>
      <c r="M17" s="125" t="s">
        <v>56</v>
      </c>
    </row>
    <row r="18" ht="15.6" spans="1:13">
      <c r="A18" s="9">
        <v>14</v>
      </c>
      <c r="B18" s="37">
        <v>2018012535</v>
      </c>
      <c r="C18" s="36" t="s">
        <v>57</v>
      </c>
      <c r="D18" s="37" t="s">
        <v>17</v>
      </c>
      <c r="E18" s="37">
        <v>2018</v>
      </c>
      <c r="F18" s="38" t="s">
        <v>58</v>
      </c>
      <c r="G18" s="39">
        <v>14</v>
      </c>
      <c r="H18" s="39">
        <v>30</v>
      </c>
      <c r="I18" s="126">
        <v>0.466666666666667</v>
      </c>
      <c r="J18" s="78">
        <v>27</v>
      </c>
      <c r="K18" s="79">
        <v>61</v>
      </c>
      <c r="L18" s="127">
        <v>0.442622950819672</v>
      </c>
      <c r="M18" s="125" t="s">
        <v>59</v>
      </c>
    </row>
    <row r="19" ht="15.6" spans="1:13">
      <c r="A19" s="9">
        <v>15</v>
      </c>
      <c r="B19" s="37" t="s">
        <v>60</v>
      </c>
      <c r="C19" s="36" t="s">
        <v>61</v>
      </c>
      <c r="D19" s="37" t="s">
        <v>33</v>
      </c>
      <c r="E19" s="37">
        <v>2018</v>
      </c>
      <c r="F19" s="38" t="s">
        <v>62</v>
      </c>
      <c r="G19" s="39">
        <v>1</v>
      </c>
      <c r="H19" s="39">
        <v>31</v>
      </c>
      <c r="I19" s="126">
        <v>0.032258064516129</v>
      </c>
      <c r="J19" s="78">
        <v>4</v>
      </c>
      <c r="K19" s="79">
        <v>61</v>
      </c>
      <c r="L19" s="127">
        <v>0.0655737704918033</v>
      </c>
      <c r="M19" s="125" t="s">
        <v>63</v>
      </c>
    </row>
    <row r="20" ht="15.6" spans="1:13">
      <c r="A20" s="9">
        <v>16</v>
      </c>
      <c r="B20" s="37">
        <v>2018012807</v>
      </c>
      <c r="C20" s="36" t="s">
        <v>64</v>
      </c>
      <c r="D20" s="37" t="s">
        <v>17</v>
      </c>
      <c r="E20" s="37">
        <v>2018</v>
      </c>
      <c r="F20" s="38" t="s">
        <v>65</v>
      </c>
      <c r="G20" s="39">
        <v>2</v>
      </c>
      <c r="H20" s="39">
        <v>28</v>
      </c>
      <c r="I20" s="126">
        <v>0.0714285714285714</v>
      </c>
      <c r="J20" s="78">
        <v>6</v>
      </c>
      <c r="K20" s="79">
        <v>86</v>
      </c>
      <c r="L20" s="127">
        <v>0.0697674418604651</v>
      </c>
      <c r="M20" s="125" t="s">
        <v>66</v>
      </c>
    </row>
    <row r="21" ht="15.6" spans="1:13">
      <c r="A21" s="9">
        <v>17</v>
      </c>
      <c r="B21" s="37">
        <v>2018012928</v>
      </c>
      <c r="C21" s="36" t="s">
        <v>67</v>
      </c>
      <c r="D21" s="37" t="s">
        <v>17</v>
      </c>
      <c r="E21" s="37">
        <v>2018</v>
      </c>
      <c r="F21" s="38" t="s">
        <v>68</v>
      </c>
      <c r="G21" s="39">
        <v>3</v>
      </c>
      <c r="H21" s="39">
        <v>30</v>
      </c>
      <c r="I21" s="126">
        <v>0.1</v>
      </c>
      <c r="J21" s="78">
        <v>5</v>
      </c>
      <c r="K21" s="79">
        <v>86</v>
      </c>
      <c r="L21" s="127">
        <v>0.0581395348837209</v>
      </c>
      <c r="M21" s="125" t="s">
        <v>69</v>
      </c>
    </row>
    <row r="22" ht="15.6" spans="1:13">
      <c r="A22" s="9">
        <v>18</v>
      </c>
      <c r="B22" s="37">
        <v>2018012734</v>
      </c>
      <c r="C22" s="36" t="s">
        <v>70</v>
      </c>
      <c r="D22" s="37" t="s">
        <v>17</v>
      </c>
      <c r="E22" s="37">
        <v>2018</v>
      </c>
      <c r="F22" s="38" t="s">
        <v>71</v>
      </c>
      <c r="G22" s="39">
        <v>6</v>
      </c>
      <c r="H22" s="39">
        <v>28</v>
      </c>
      <c r="I22" s="126">
        <v>0.214285714285714</v>
      </c>
      <c r="J22" s="78">
        <v>18</v>
      </c>
      <c r="K22" s="79">
        <v>86</v>
      </c>
      <c r="L22" s="127">
        <v>0.209302325581395</v>
      </c>
      <c r="M22" s="125" t="s">
        <v>72</v>
      </c>
    </row>
    <row r="23" ht="15.6" spans="1:13">
      <c r="A23" s="9">
        <v>19</v>
      </c>
      <c r="B23" s="37">
        <v>2018012845</v>
      </c>
      <c r="C23" s="36" t="s">
        <v>73</v>
      </c>
      <c r="D23" s="37" t="s">
        <v>17</v>
      </c>
      <c r="E23" s="37">
        <v>2018</v>
      </c>
      <c r="F23" s="38" t="s">
        <v>74</v>
      </c>
      <c r="G23" s="39">
        <v>7</v>
      </c>
      <c r="H23" s="39">
        <v>30</v>
      </c>
      <c r="I23" s="126">
        <v>0.233333333333333</v>
      </c>
      <c r="J23" s="78">
        <v>10</v>
      </c>
      <c r="K23" s="79">
        <v>122</v>
      </c>
      <c r="L23" s="127">
        <v>0.0819672131147541</v>
      </c>
      <c r="M23" s="125" t="s">
        <v>75</v>
      </c>
    </row>
    <row r="24" ht="15.6" spans="1:13">
      <c r="A24" s="9">
        <v>20</v>
      </c>
      <c r="B24" s="37">
        <v>2018012665</v>
      </c>
      <c r="C24" s="36" t="s">
        <v>76</v>
      </c>
      <c r="D24" s="37" t="s">
        <v>17</v>
      </c>
      <c r="E24" s="37">
        <v>2018</v>
      </c>
      <c r="F24" s="38" t="s">
        <v>77</v>
      </c>
      <c r="G24" s="39">
        <v>3</v>
      </c>
      <c r="H24" s="39">
        <v>29</v>
      </c>
      <c r="I24" s="126">
        <v>0.103448275862069</v>
      </c>
      <c r="J24" s="78">
        <v>11</v>
      </c>
      <c r="K24" s="79">
        <v>122</v>
      </c>
      <c r="L24" s="127">
        <v>0.0901639344262295</v>
      </c>
      <c r="M24" s="125" t="s">
        <v>78</v>
      </c>
    </row>
    <row r="25" ht="15.6" spans="1:13">
      <c r="A25" s="9">
        <v>21</v>
      </c>
      <c r="B25" s="37">
        <v>2018012710</v>
      </c>
      <c r="C25" s="36" t="s">
        <v>79</v>
      </c>
      <c r="D25" s="37" t="s">
        <v>17</v>
      </c>
      <c r="E25" s="37">
        <v>2018</v>
      </c>
      <c r="F25" s="38" t="s">
        <v>80</v>
      </c>
      <c r="G25" s="39">
        <v>6</v>
      </c>
      <c r="H25" s="39">
        <v>31</v>
      </c>
      <c r="I25" s="126">
        <v>0.193548387096774</v>
      </c>
      <c r="J25" s="78">
        <v>51</v>
      </c>
      <c r="K25" s="79">
        <v>122</v>
      </c>
      <c r="L25" s="127">
        <v>0.418032786885246</v>
      </c>
      <c r="M25" s="125" t="s">
        <v>81</v>
      </c>
    </row>
    <row r="26" ht="15.6" spans="1:13">
      <c r="A26" s="9">
        <v>22</v>
      </c>
      <c r="B26" s="37">
        <v>2018012929</v>
      </c>
      <c r="C26" s="36" t="s">
        <v>82</v>
      </c>
      <c r="D26" s="37" t="s">
        <v>17</v>
      </c>
      <c r="E26" s="37">
        <v>2018</v>
      </c>
      <c r="F26" s="38" t="s">
        <v>83</v>
      </c>
      <c r="G26" s="39">
        <v>3</v>
      </c>
      <c r="H26" s="39">
        <v>32</v>
      </c>
      <c r="I26" s="126">
        <v>0.09375</v>
      </c>
      <c r="J26" s="78">
        <v>19</v>
      </c>
      <c r="K26" s="79">
        <v>122</v>
      </c>
      <c r="L26" s="127">
        <v>0.155737704918033</v>
      </c>
      <c r="M26" s="125" t="s">
        <v>84</v>
      </c>
    </row>
    <row r="27" ht="15.6" spans="1:13">
      <c r="A27" s="9">
        <v>23</v>
      </c>
      <c r="B27" s="37">
        <v>2018012796</v>
      </c>
      <c r="C27" s="36" t="s">
        <v>85</v>
      </c>
      <c r="D27" s="37" t="s">
        <v>17</v>
      </c>
      <c r="E27" s="37">
        <v>2018</v>
      </c>
      <c r="F27" s="38" t="s">
        <v>86</v>
      </c>
      <c r="G27" s="39">
        <v>8</v>
      </c>
      <c r="H27" s="39">
        <v>22</v>
      </c>
      <c r="I27" s="126">
        <v>0.363636363636364</v>
      </c>
      <c r="J27" s="78">
        <v>9</v>
      </c>
      <c r="K27" s="79">
        <v>74</v>
      </c>
      <c r="L27" s="127">
        <v>0.121621621621622</v>
      </c>
      <c r="M27" s="125" t="s">
        <v>87</v>
      </c>
    </row>
    <row r="28" ht="15.6" spans="1:13">
      <c r="A28" s="9">
        <v>24</v>
      </c>
      <c r="B28" s="37">
        <v>2018012598</v>
      </c>
      <c r="C28" s="36" t="s">
        <v>88</v>
      </c>
      <c r="D28" s="37" t="s">
        <v>17</v>
      </c>
      <c r="E28" s="37">
        <v>2018</v>
      </c>
      <c r="F28" s="38" t="s">
        <v>89</v>
      </c>
      <c r="G28" s="39">
        <v>7</v>
      </c>
      <c r="H28" s="39">
        <v>26</v>
      </c>
      <c r="I28" s="126">
        <v>0.269230769230769</v>
      </c>
      <c r="J28" s="78">
        <v>24</v>
      </c>
      <c r="K28" s="79">
        <v>74</v>
      </c>
      <c r="L28" s="127">
        <v>0.324324324324324</v>
      </c>
      <c r="M28" s="125" t="s">
        <v>90</v>
      </c>
    </row>
    <row r="29" ht="15.6" spans="1:13">
      <c r="A29" s="9">
        <v>25</v>
      </c>
      <c r="B29" s="37" t="s">
        <v>91</v>
      </c>
      <c r="C29" s="36" t="s">
        <v>92</v>
      </c>
      <c r="D29" s="37" t="s">
        <v>17</v>
      </c>
      <c r="E29" s="37">
        <v>2018</v>
      </c>
      <c r="F29" s="38" t="s">
        <v>93</v>
      </c>
      <c r="G29" s="39">
        <v>5</v>
      </c>
      <c r="H29" s="39">
        <v>26</v>
      </c>
      <c r="I29" s="126">
        <v>0.192307692307692</v>
      </c>
      <c r="J29" s="78">
        <v>30</v>
      </c>
      <c r="K29" s="79">
        <v>74</v>
      </c>
      <c r="L29" s="127">
        <v>0.405405405405405</v>
      </c>
      <c r="M29" s="125" t="s">
        <v>94</v>
      </c>
    </row>
    <row r="30" ht="15.6" spans="1:13">
      <c r="A30" s="9">
        <v>26</v>
      </c>
      <c r="B30" s="96" t="s">
        <v>95</v>
      </c>
      <c r="C30" s="97" t="s">
        <v>96</v>
      </c>
      <c r="D30" s="37" t="s">
        <v>17</v>
      </c>
      <c r="E30" s="37">
        <v>2018</v>
      </c>
      <c r="F30" s="38" t="s">
        <v>97</v>
      </c>
      <c r="G30" s="39">
        <v>14</v>
      </c>
      <c r="H30" s="39">
        <v>31</v>
      </c>
      <c r="I30" s="126">
        <f>G30/H30</f>
        <v>0.451612903225806</v>
      </c>
      <c r="J30" s="78">
        <v>31</v>
      </c>
      <c r="K30" s="79">
        <v>59</v>
      </c>
      <c r="L30" s="81">
        <f>J30/K30</f>
        <v>0.525423728813559</v>
      </c>
      <c r="M30" s="125" t="s">
        <v>98</v>
      </c>
    </row>
    <row r="31" ht="15.6" spans="1:13">
      <c r="A31" s="9">
        <v>27</v>
      </c>
      <c r="B31" s="98">
        <v>2018012625</v>
      </c>
      <c r="C31" s="97" t="s">
        <v>99</v>
      </c>
      <c r="D31" s="37" t="s">
        <v>17</v>
      </c>
      <c r="E31" s="37">
        <v>2018</v>
      </c>
      <c r="F31" s="38" t="s">
        <v>100</v>
      </c>
      <c r="G31" s="39">
        <v>5</v>
      </c>
      <c r="H31" s="39">
        <v>29</v>
      </c>
      <c r="I31" s="126">
        <f>G31/H31</f>
        <v>0.172413793103448</v>
      </c>
      <c r="J31" s="78">
        <v>8</v>
      </c>
      <c r="K31" s="79">
        <v>59</v>
      </c>
      <c r="L31" s="81">
        <f>J31/K31</f>
        <v>0.135593220338983</v>
      </c>
      <c r="M31" s="125" t="s">
        <v>101</v>
      </c>
    </row>
    <row r="32" ht="15.6" spans="1:13">
      <c r="A32" s="9">
        <v>28</v>
      </c>
      <c r="B32" s="37">
        <v>2019012748</v>
      </c>
      <c r="C32" s="36" t="s">
        <v>102</v>
      </c>
      <c r="D32" s="37" t="s">
        <v>17</v>
      </c>
      <c r="E32" s="37">
        <v>2019</v>
      </c>
      <c r="F32" s="99" t="s">
        <v>103</v>
      </c>
      <c r="G32" s="39">
        <v>11</v>
      </c>
      <c r="H32" s="39">
        <v>31</v>
      </c>
      <c r="I32" s="126">
        <v>0.354838709677419</v>
      </c>
      <c r="J32" s="39">
        <v>19</v>
      </c>
      <c r="K32" s="39">
        <v>60</v>
      </c>
      <c r="L32" s="126">
        <f t="shared" ref="L32:L45" si="0">IFERROR(J32/K32,"")</f>
        <v>0.316666666666667</v>
      </c>
      <c r="M32" s="88" t="s">
        <v>104</v>
      </c>
    </row>
    <row r="33" ht="15.6" spans="1:13">
      <c r="A33" s="9">
        <v>29</v>
      </c>
      <c r="B33" s="37">
        <v>2019012789</v>
      </c>
      <c r="C33" s="36" t="s">
        <v>105</v>
      </c>
      <c r="D33" s="37" t="s">
        <v>17</v>
      </c>
      <c r="E33" s="37">
        <v>2019</v>
      </c>
      <c r="F33" s="99" t="s">
        <v>106</v>
      </c>
      <c r="G33" s="39">
        <v>2</v>
      </c>
      <c r="H33" s="39">
        <v>29</v>
      </c>
      <c r="I33" s="126">
        <v>0.0689655172413793</v>
      </c>
      <c r="J33" s="39">
        <v>4</v>
      </c>
      <c r="K33" s="39">
        <v>60</v>
      </c>
      <c r="L33" s="126">
        <f t="shared" si="0"/>
        <v>0.0666666666666667</v>
      </c>
      <c r="M33" s="88" t="s">
        <v>107</v>
      </c>
    </row>
    <row r="34" ht="15.6" spans="1:13">
      <c r="A34" s="9">
        <v>30</v>
      </c>
      <c r="B34" s="37">
        <v>2019012408</v>
      </c>
      <c r="C34" s="36" t="s">
        <v>108</v>
      </c>
      <c r="D34" s="37" t="s">
        <v>17</v>
      </c>
      <c r="E34" s="37">
        <v>2019</v>
      </c>
      <c r="F34" s="99" t="s">
        <v>109</v>
      </c>
      <c r="G34" s="39">
        <v>5</v>
      </c>
      <c r="H34" s="39">
        <v>28</v>
      </c>
      <c r="I34" s="126">
        <f>IFERROR(G34/H34,"")</f>
        <v>0.178571428571429</v>
      </c>
      <c r="J34" s="39">
        <v>33</v>
      </c>
      <c r="K34" s="39">
        <v>343</v>
      </c>
      <c r="L34" s="126">
        <f t="shared" si="0"/>
        <v>0.0962099125364431</v>
      </c>
      <c r="M34" s="88" t="s">
        <v>110</v>
      </c>
    </row>
    <row r="35" ht="15.6" spans="1:13">
      <c r="A35" s="9">
        <v>31</v>
      </c>
      <c r="B35" s="37">
        <v>2019012421</v>
      </c>
      <c r="C35" s="36" t="s">
        <v>111</v>
      </c>
      <c r="D35" s="37" t="s">
        <v>33</v>
      </c>
      <c r="E35" s="37">
        <v>2019</v>
      </c>
      <c r="F35" s="38" t="s">
        <v>112</v>
      </c>
      <c r="G35" s="37">
        <v>4</v>
      </c>
      <c r="H35" s="37">
        <v>30</v>
      </c>
      <c r="I35" s="81">
        <v>0.133333333333333</v>
      </c>
      <c r="J35" s="37">
        <v>39</v>
      </c>
      <c r="K35" s="39">
        <v>343</v>
      </c>
      <c r="L35" s="126">
        <f t="shared" si="0"/>
        <v>0.113702623906706</v>
      </c>
      <c r="M35" s="88" t="s">
        <v>113</v>
      </c>
    </row>
    <row r="36" ht="15.6" spans="1:13">
      <c r="A36" s="9">
        <v>32</v>
      </c>
      <c r="B36" s="37">
        <v>2019012465</v>
      </c>
      <c r="C36" s="36" t="s">
        <v>114</v>
      </c>
      <c r="D36" s="37" t="s">
        <v>17</v>
      </c>
      <c r="E36" s="37">
        <v>2019</v>
      </c>
      <c r="F36" s="99" t="s">
        <v>115</v>
      </c>
      <c r="G36" s="39">
        <v>1</v>
      </c>
      <c r="H36" s="39">
        <v>29</v>
      </c>
      <c r="I36" s="126">
        <f>IFERROR(G36/H36,"")</f>
        <v>0.0344827586206897</v>
      </c>
      <c r="J36" s="39">
        <v>1</v>
      </c>
      <c r="K36" s="39">
        <v>343</v>
      </c>
      <c r="L36" s="126">
        <f t="shared" si="0"/>
        <v>0.00291545189504373</v>
      </c>
      <c r="M36" s="88" t="s">
        <v>116</v>
      </c>
    </row>
    <row r="37" ht="15.6" spans="1:13">
      <c r="A37" s="9">
        <v>33</v>
      </c>
      <c r="B37" s="37">
        <v>2019012485</v>
      </c>
      <c r="C37" s="36" t="s">
        <v>117</v>
      </c>
      <c r="D37" s="37" t="s">
        <v>17</v>
      </c>
      <c r="E37" s="37">
        <v>2019</v>
      </c>
      <c r="F37" s="38" t="s">
        <v>118</v>
      </c>
      <c r="G37" s="39">
        <v>10</v>
      </c>
      <c r="H37" s="39">
        <v>28</v>
      </c>
      <c r="I37" s="128">
        <f>IFERROR(G37/H37,"")</f>
        <v>0.357142857142857</v>
      </c>
      <c r="J37" s="37">
        <v>146</v>
      </c>
      <c r="K37" s="39">
        <v>343</v>
      </c>
      <c r="L37" s="126">
        <f t="shared" si="0"/>
        <v>0.425655976676385</v>
      </c>
      <c r="M37" s="88" t="s">
        <v>119</v>
      </c>
    </row>
    <row r="38" ht="15.6" spans="1:13">
      <c r="A38" s="9">
        <v>34</v>
      </c>
      <c r="B38" s="100">
        <v>2019012514</v>
      </c>
      <c r="C38" s="36" t="s">
        <v>120</v>
      </c>
      <c r="D38" s="37" t="s">
        <v>17</v>
      </c>
      <c r="E38" s="37">
        <v>2019</v>
      </c>
      <c r="F38" s="38" t="s">
        <v>121</v>
      </c>
      <c r="G38" s="39">
        <v>1</v>
      </c>
      <c r="H38" s="39">
        <v>28</v>
      </c>
      <c r="I38" s="126">
        <f>IFERROR(G38/H38,"")</f>
        <v>0.0357142857142857</v>
      </c>
      <c r="J38" s="39">
        <v>9</v>
      </c>
      <c r="K38" s="39">
        <v>343</v>
      </c>
      <c r="L38" s="126">
        <f t="shared" si="0"/>
        <v>0.0262390670553936</v>
      </c>
      <c r="M38" s="88" t="s">
        <v>122</v>
      </c>
    </row>
    <row r="39" ht="15.6" spans="1:13">
      <c r="A39" s="9">
        <v>35</v>
      </c>
      <c r="B39" s="37">
        <v>2016012558</v>
      </c>
      <c r="C39" s="36" t="s">
        <v>123</v>
      </c>
      <c r="D39" s="37" t="s">
        <v>17</v>
      </c>
      <c r="E39" s="37">
        <v>2019</v>
      </c>
      <c r="F39" s="38" t="s">
        <v>124</v>
      </c>
      <c r="G39" s="37">
        <v>14</v>
      </c>
      <c r="H39" s="37">
        <v>28</v>
      </c>
      <c r="I39" s="81">
        <v>0.5</v>
      </c>
      <c r="J39" s="37">
        <v>173</v>
      </c>
      <c r="K39" s="39">
        <v>343</v>
      </c>
      <c r="L39" s="126">
        <f t="shared" si="0"/>
        <v>0.504373177842566</v>
      </c>
      <c r="M39" s="88" t="s">
        <v>125</v>
      </c>
    </row>
    <row r="40" ht="15.6" spans="1:13">
      <c r="A40" s="9">
        <v>36</v>
      </c>
      <c r="B40" s="100">
        <v>2019012582</v>
      </c>
      <c r="C40" s="36" t="s">
        <v>126</v>
      </c>
      <c r="D40" s="37" t="s">
        <v>17</v>
      </c>
      <c r="E40" s="37">
        <v>2019</v>
      </c>
      <c r="F40" s="99" t="s">
        <v>127</v>
      </c>
      <c r="G40" s="39">
        <v>13</v>
      </c>
      <c r="H40" s="39">
        <v>29</v>
      </c>
      <c r="I40" s="126">
        <v>0.448275862068966</v>
      </c>
      <c r="J40" s="39">
        <v>140</v>
      </c>
      <c r="K40" s="39">
        <v>343</v>
      </c>
      <c r="L40" s="126">
        <f t="shared" si="0"/>
        <v>0.408163265306122</v>
      </c>
      <c r="M40" s="88" t="s">
        <v>128</v>
      </c>
    </row>
    <row r="41" ht="15.6" spans="1:13">
      <c r="A41" s="9">
        <v>37</v>
      </c>
      <c r="B41" s="37">
        <v>2019012622</v>
      </c>
      <c r="C41" s="36" t="s">
        <v>129</v>
      </c>
      <c r="D41" s="37" t="s">
        <v>17</v>
      </c>
      <c r="E41" s="37">
        <v>2019</v>
      </c>
      <c r="F41" s="38" t="s">
        <v>130</v>
      </c>
      <c r="G41" s="39">
        <v>1</v>
      </c>
      <c r="H41" s="39">
        <v>28</v>
      </c>
      <c r="I41" s="126">
        <f>IFERROR(G41/H41,"")</f>
        <v>0.0357142857142857</v>
      </c>
      <c r="J41" s="39">
        <v>8</v>
      </c>
      <c r="K41" s="39">
        <v>343</v>
      </c>
      <c r="L41" s="126">
        <f t="shared" si="0"/>
        <v>0.0233236151603499</v>
      </c>
      <c r="M41" s="129" t="s">
        <v>131</v>
      </c>
    </row>
    <row r="42" ht="15.6" spans="1:13">
      <c r="A42" s="9">
        <v>38</v>
      </c>
      <c r="B42" s="37">
        <v>2019012640</v>
      </c>
      <c r="C42" s="36" t="s">
        <v>132</v>
      </c>
      <c r="D42" s="37" t="s">
        <v>17</v>
      </c>
      <c r="E42" s="37">
        <v>2019</v>
      </c>
      <c r="F42" s="38" t="s">
        <v>133</v>
      </c>
      <c r="G42" s="39">
        <v>2</v>
      </c>
      <c r="H42" s="39">
        <v>28</v>
      </c>
      <c r="I42" s="126">
        <f>IFERROR(G42/H42,"")</f>
        <v>0.0714285714285714</v>
      </c>
      <c r="J42" s="39">
        <v>37</v>
      </c>
      <c r="K42" s="39">
        <v>343</v>
      </c>
      <c r="L42" s="126">
        <f t="shared" si="0"/>
        <v>0.107871720116618</v>
      </c>
      <c r="M42" s="88" t="s">
        <v>134</v>
      </c>
    </row>
    <row r="43" ht="15.6" spans="1:13">
      <c r="A43" s="9">
        <v>39</v>
      </c>
      <c r="B43" s="101" t="s">
        <v>135</v>
      </c>
      <c r="C43" s="102" t="s">
        <v>136</v>
      </c>
      <c r="D43" s="12" t="s">
        <v>17</v>
      </c>
      <c r="E43" s="12">
        <v>2019</v>
      </c>
      <c r="F43" s="103" t="s">
        <v>137</v>
      </c>
      <c r="G43" s="104">
        <v>10</v>
      </c>
      <c r="H43" s="18">
        <v>28</v>
      </c>
      <c r="I43" s="130">
        <v>0.357142857142857</v>
      </c>
      <c r="J43" s="37">
        <v>113</v>
      </c>
      <c r="K43" s="39">
        <v>343</v>
      </c>
      <c r="L43" s="126">
        <f t="shared" si="0"/>
        <v>0.329446064139942</v>
      </c>
      <c r="M43" s="88" t="s">
        <v>138</v>
      </c>
    </row>
    <row r="44" ht="15.6" spans="1:13">
      <c r="A44" s="9">
        <v>40</v>
      </c>
      <c r="B44" s="37">
        <v>2019012683</v>
      </c>
      <c r="C44" s="36" t="s">
        <v>139</v>
      </c>
      <c r="D44" s="37" t="s">
        <v>33</v>
      </c>
      <c r="E44" s="37">
        <v>2019</v>
      </c>
      <c r="F44" s="38" t="s">
        <v>140</v>
      </c>
      <c r="G44" s="39">
        <v>8</v>
      </c>
      <c r="H44" s="39">
        <v>30</v>
      </c>
      <c r="I44" s="126">
        <v>0.267</v>
      </c>
      <c r="J44" s="39">
        <v>61</v>
      </c>
      <c r="K44" s="39">
        <v>343</v>
      </c>
      <c r="L44" s="126">
        <f t="shared" si="0"/>
        <v>0.177842565597668</v>
      </c>
      <c r="M44" s="88" t="s">
        <v>141</v>
      </c>
    </row>
    <row r="45" ht="16.35" spans="1:13">
      <c r="A45" s="22">
        <v>41</v>
      </c>
      <c r="B45" s="105">
        <v>2019012714</v>
      </c>
      <c r="C45" s="24" t="s">
        <v>142</v>
      </c>
      <c r="D45" s="44" t="s">
        <v>17</v>
      </c>
      <c r="E45" s="44">
        <v>2019</v>
      </c>
      <c r="F45" s="106" t="s">
        <v>143</v>
      </c>
      <c r="G45" s="107">
        <v>7</v>
      </c>
      <c r="H45" s="107">
        <v>29</v>
      </c>
      <c r="I45" s="131">
        <v>0.241379310344828</v>
      </c>
      <c r="J45" s="107">
        <v>60</v>
      </c>
      <c r="K45" s="107">
        <v>343</v>
      </c>
      <c r="L45" s="131">
        <f t="shared" si="0"/>
        <v>0.174927113702624</v>
      </c>
      <c r="M45" s="91" t="s">
        <v>144</v>
      </c>
    </row>
    <row r="46" ht="15.6" spans="1:13">
      <c r="A46" s="29">
        <v>42</v>
      </c>
      <c r="B46" s="108">
        <v>2018012624</v>
      </c>
      <c r="C46" s="109" t="s">
        <v>145</v>
      </c>
      <c r="D46" s="32" t="s">
        <v>17</v>
      </c>
      <c r="E46" s="32">
        <v>2018</v>
      </c>
      <c r="F46" s="33" t="s">
        <v>68</v>
      </c>
      <c r="G46" s="110">
        <v>6</v>
      </c>
      <c r="H46" s="111">
        <v>30</v>
      </c>
      <c r="I46" s="132">
        <v>0.2</v>
      </c>
      <c r="J46" s="111">
        <v>11</v>
      </c>
      <c r="K46" s="111">
        <v>84</v>
      </c>
      <c r="L46" s="132">
        <v>0.131</v>
      </c>
      <c r="M46" s="133" t="s">
        <v>146</v>
      </c>
    </row>
    <row r="47" ht="15.6" spans="1:13">
      <c r="A47" s="9">
        <v>43</v>
      </c>
      <c r="B47" s="112">
        <v>2018012658</v>
      </c>
      <c r="C47" s="36" t="s">
        <v>147</v>
      </c>
      <c r="D47" s="37" t="s">
        <v>17</v>
      </c>
      <c r="E47" s="37">
        <v>2018</v>
      </c>
      <c r="F47" s="38" t="s">
        <v>77</v>
      </c>
      <c r="G47" s="113">
        <v>6</v>
      </c>
      <c r="H47" s="51">
        <v>29</v>
      </c>
      <c r="I47" s="134">
        <f>IFERROR(G47/H47,"")</f>
        <v>0.206896551724138</v>
      </c>
      <c r="J47" s="51">
        <v>33</v>
      </c>
      <c r="K47" s="51">
        <v>122</v>
      </c>
      <c r="L47" s="134">
        <f>IFERROR(J47/K47,"")</f>
        <v>0.270491803278689</v>
      </c>
      <c r="M47" s="88" t="s">
        <v>148</v>
      </c>
    </row>
    <row r="48" ht="15.6" spans="1:13">
      <c r="A48" s="9">
        <v>44</v>
      </c>
      <c r="B48" s="112">
        <v>2019012605</v>
      </c>
      <c r="C48" s="36" t="s">
        <v>149</v>
      </c>
      <c r="D48" s="37" t="s">
        <v>17</v>
      </c>
      <c r="E48" s="37">
        <v>2019</v>
      </c>
      <c r="F48" s="50" t="s">
        <v>150</v>
      </c>
      <c r="G48" s="113">
        <v>11</v>
      </c>
      <c r="H48" s="51">
        <v>28</v>
      </c>
      <c r="I48" s="87">
        <v>0.393</v>
      </c>
      <c r="J48" s="51">
        <v>107</v>
      </c>
      <c r="K48" s="51">
        <v>343</v>
      </c>
      <c r="L48" s="87">
        <v>0.311</v>
      </c>
      <c r="M48" s="88" t="s">
        <v>151</v>
      </c>
    </row>
    <row r="49" ht="15.6" spans="1:13">
      <c r="A49" s="9">
        <v>45</v>
      </c>
      <c r="B49" s="114">
        <v>2018012780</v>
      </c>
      <c r="C49" s="36" t="s">
        <v>152</v>
      </c>
      <c r="D49" s="37" t="s">
        <v>17</v>
      </c>
      <c r="E49" s="37">
        <v>2018</v>
      </c>
      <c r="F49" s="38" t="s">
        <v>100</v>
      </c>
      <c r="G49" s="113">
        <v>1</v>
      </c>
      <c r="H49" s="51">
        <v>29</v>
      </c>
      <c r="I49" s="87">
        <v>0.0344</v>
      </c>
      <c r="J49" s="51">
        <v>3</v>
      </c>
      <c r="K49" s="51">
        <v>59</v>
      </c>
      <c r="L49" s="87">
        <v>0.0508</v>
      </c>
      <c r="M49" s="88" t="s">
        <v>153</v>
      </c>
    </row>
    <row r="50" ht="15.6" spans="1:13">
      <c r="A50" s="9">
        <v>46</v>
      </c>
      <c r="B50" s="114">
        <v>2019012741</v>
      </c>
      <c r="C50" s="36" t="s">
        <v>154</v>
      </c>
      <c r="D50" s="37" t="s">
        <v>33</v>
      </c>
      <c r="E50" s="37">
        <v>2019</v>
      </c>
      <c r="F50" s="50" t="s">
        <v>155</v>
      </c>
      <c r="G50" s="113">
        <v>4</v>
      </c>
      <c r="H50" s="51">
        <v>31</v>
      </c>
      <c r="I50" s="87">
        <f>IFERROR(G50/H50,"")</f>
        <v>0.129032258064516</v>
      </c>
      <c r="J50" s="51">
        <v>9</v>
      </c>
      <c r="K50" s="51">
        <v>63</v>
      </c>
      <c r="L50" s="87">
        <f>IFERROR(J50/K50,"")</f>
        <v>0.142857142857143</v>
      </c>
      <c r="M50" s="88" t="s">
        <v>156</v>
      </c>
    </row>
    <row r="51" ht="15.6" spans="1:13">
      <c r="A51" s="9">
        <v>47</v>
      </c>
      <c r="B51" s="115">
        <v>2018012589</v>
      </c>
      <c r="C51" s="97" t="s">
        <v>157</v>
      </c>
      <c r="D51" s="37" t="s">
        <v>17</v>
      </c>
      <c r="E51" s="37">
        <v>2018</v>
      </c>
      <c r="F51" s="38" t="s">
        <v>68</v>
      </c>
      <c r="G51" s="116">
        <v>5</v>
      </c>
      <c r="H51" s="117">
        <v>30</v>
      </c>
      <c r="I51" s="135">
        <v>0.166666666666667</v>
      </c>
      <c r="J51" s="117">
        <v>10</v>
      </c>
      <c r="K51" s="117">
        <v>84</v>
      </c>
      <c r="L51" s="135">
        <v>0.119047619047619</v>
      </c>
      <c r="M51" s="88" t="s">
        <v>158</v>
      </c>
    </row>
    <row r="52" ht="15.6" spans="1:13">
      <c r="A52" s="9">
        <v>48</v>
      </c>
      <c r="B52" s="112">
        <v>2018012818</v>
      </c>
      <c r="C52" s="36" t="s">
        <v>159</v>
      </c>
      <c r="D52" s="37" t="s">
        <v>17</v>
      </c>
      <c r="E52" s="37">
        <v>2018</v>
      </c>
      <c r="F52" s="38" t="s">
        <v>97</v>
      </c>
      <c r="G52" s="116">
        <v>15</v>
      </c>
      <c r="H52" s="117">
        <v>31</v>
      </c>
      <c r="I52" s="135">
        <v>0.483870967741935</v>
      </c>
      <c r="J52" s="117">
        <v>31</v>
      </c>
      <c r="K52" s="117">
        <v>59</v>
      </c>
      <c r="L52" s="135">
        <v>0.525423728813559</v>
      </c>
      <c r="M52" s="88" t="s">
        <v>160</v>
      </c>
    </row>
    <row r="53" ht="15.6" spans="1:13">
      <c r="A53" s="9">
        <v>49</v>
      </c>
      <c r="B53" s="112">
        <v>2018012797</v>
      </c>
      <c r="C53" s="36" t="s">
        <v>161</v>
      </c>
      <c r="D53" s="37" t="s">
        <v>17</v>
      </c>
      <c r="E53" s="37">
        <v>2018</v>
      </c>
      <c r="F53" s="38" t="s">
        <v>100</v>
      </c>
      <c r="G53" s="116">
        <v>7</v>
      </c>
      <c r="H53" s="117">
        <v>30</v>
      </c>
      <c r="I53" s="135">
        <v>0.233333333333333</v>
      </c>
      <c r="J53" s="117">
        <v>11</v>
      </c>
      <c r="K53" s="117">
        <v>59</v>
      </c>
      <c r="L53" s="135">
        <v>0.186440677966102</v>
      </c>
      <c r="M53" s="88" t="s">
        <v>162</v>
      </c>
    </row>
    <row r="54" ht="15.6" spans="1:13">
      <c r="A54" s="9">
        <v>50</v>
      </c>
      <c r="B54" s="112">
        <v>2018012726</v>
      </c>
      <c r="C54" s="36" t="s">
        <v>163</v>
      </c>
      <c r="D54" s="37" t="s">
        <v>17</v>
      </c>
      <c r="E54" s="37">
        <v>2018</v>
      </c>
      <c r="F54" s="118" t="s">
        <v>97</v>
      </c>
      <c r="G54" s="116">
        <v>3</v>
      </c>
      <c r="H54" s="117">
        <v>31</v>
      </c>
      <c r="I54" s="135">
        <v>0.0967741935483871</v>
      </c>
      <c r="J54" s="117">
        <v>5</v>
      </c>
      <c r="K54" s="117">
        <v>59</v>
      </c>
      <c r="L54" s="135">
        <v>0.0847457627118644</v>
      </c>
      <c r="M54" s="88" t="s">
        <v>164</v>
      </c>
    </row>
    <row r="55" ht="15.6" spans="1:13">
      <c r="A55" s="9">
        <v>51</v>
      </c>
      <c r="B55" s="112">
        <v>2018012730</v>
      </c>
      <c r="C55" s="36" t="s">
        <v>165</v>
      </c>
      <c r="D55" s="37" t="s">
        <v>33</v>
      </c>
      <c r="E55" s="37">
        <v>2018</v>
      </c>
      <c r="F55" s="50" t="s">
        <v>166</v>
      </c>
      <c r="G55" s="113">
        <v>1</v>
      </c>
      <c r="H55" s="51">
        <v>31</v>
      </c>
      <c r="I55" s="87">
        <f>IFERROR(G55/H55,"")</f>
        <v>0.032258064516129</v>
      </c>
      <c r="J55" s="51">
        <v>1</v>
      </c>
      <c r="K55" s="51">
        <v>59</v>
      </c>
      <c r="L55" s="87">
        <f>IFERROR(J55/K55,"")</f>
        <v>0.0169491525423729</v>
      </c>
      <c r="M55" s="88" t="s">
        <v>167</v>
      </c>
    </row>
    <row r="56" ht="15.6" spans="1:13">
      <c r="A56" s="9">
        <v>52</v>
      </c>
      <c r="B56" s="112">
        <v>2019012463</v>
      </c>
      <c r="C56" s="36" t="s">
        <v>168</v>
      </c>
      <c r="D56" s="37" t="s">
        <v>17</v>
      </c>
      <c r="E56" s="37">
        <v>2019</v>
      </c>
      <c r="F56" s="50" t="s">
        <v>115</v>
      </c>
      <c r="G56" s="113">
        <v>4</v>
      </c>
      <c r="H56" s="51">
        <v>29</v>
      </c>
      <c r="I56" s="87">
        <v>0.138</v>
      </c>
      <c r="J56" s="51">
        <v>62</v>
      </c>
      <c r="K56" s="51">
        <v>343</v>
      </c>
      <c r="L56" s="87">
        <v>0.181</v>
      </c>
      <c r="M56" s="88" t="s">
        <v>169</v>
      </c>
    </row>
    <row r="57" ht="15.6" spans="1:13">
      <c r="A57" s="9">
        <v>53</v>
      </c>
      <c r="B57" s="112">
        <v>2018012646</v>
      </c>
      <c r="C57" s="36" t="s">
        <v>170</v>
      </c>
      <c r="D57" s="37" t="s">
        <v>17</v>
      </c>
      <c r="E57" s="37">
        <v>2018</v>
      </c>
      <c r="F57" s="50" t="s">
        <v>89</v>
      </c>
      <c r="G57" s="113">
        <v>4</v>
      </c>
      <c r="H57" s="51">
        <v>26</v>
      </c>
      <c r="I57" s="87">
        <v>0.154</v>
      </c>
      <c r="J57" s="51">
        <v>13</v>
      </c>
      <c r="K57" s="51">
        <v>74</v>
      </c>
      <c r="L57" s="87">
        <v>0.176</v>
      </c>
      <c r="M57" s="88" t="s">
        <v>171</v>
      </c>
    </row>
    <row r="58" ht="15.6" spans="1:13">
      <c r="A58" s="9">
        <v>54</v>
      </c>
      <c r="B58" s="119">
        <v>2018012904</v>
      </c>
      <c r="C58" s="120" t="s">
        <v>172</v>
      </c>
      <c r="D58" s="37" t="s">
        <v>17</v>
      </c>
      <c r="E58" s="62">
        <v>2018</v>
      </c>
      <c r="F58" s="121" t="s">
        <v>74</v>
      </c>
      <c r="G58" s="122">
        <v>2</v>
      </c>
      <c r="H58" s="79">
        <v>30</v>
      </c>
      <c r="I58" s="134">
        <v>0.0666666666666667</v>
      </c>
      <c r="J58" s="78">
        <v>17</v>
      </c>
      <c r="K58" s="79">
        <v>120</v>
      </c>
      <c r="L58" s="134">
        <v>0.141666666666667</v>
      </c>
      <c r="M58" s="88" t="s">
        <v>173</v>
      </c>
    </row>
    <row r="59" ht="15.6" spans="1:13">
      <c r="A59" s="9">
        <v>55</v>
      </c>
      <c r="B59" s="112">
        <v>2018012547</v>
      </c>
      <c r="C59" s="36" t="s">
        <v>174</v>
      </c>
      <c r="D59" s="37" t="s">
        <v>33</v>
      </c>
      <c r="E59" s="37">
        <v>2018</v>
      </c>
      <c r="F59" s="50" t="s">
        <v>58</v>
      </c>
      <c r="G59" s="113">
        <v>3</v>
      </c>
      <c r="H59" s="51">
        <v>30</v>
      </c>
      <c r="I59" s="87">
        <v>0.1</v>
      </c>
      <c r="J59" s="51">
        <v>3</v>
      </c>
      <c r="K59" s="51">
        <v>61</v>
      </c>
      <c r="L59" s="87">
        <v>0.049</v>
      </c>
      <c r="M59" s="88" t="s">
        <v>175</v>
      </c>
    </row>
    <row r="60" ht="15.6" spans="1:13">
      <c r="A60" s="9">
        <v>56</v>
      </c>
      <c r="B60" s="112">
        <v>2019012775</v>
      </c>
      <c r="C60" s="36" t="s">
        <v>176</v>
      </c>
      <c r="D60" s="37" t="s">
        <v>17</v>
      </c>
      <c r="E60" s="37">
        <v>2019</v>
      </c>
      <c r="F60" s="50" t="s">
        <v>177</v>
      </c>
      <c r="G60" s="113">
        <v>5</v>
      </c>
      <c r="H60" s="51">
        <v>30</v>
      </c>
      <c r="I60" s="87">
        <f>IFERROR(G60/H60,"")</f>
        <v>0.166666666666667</v>
      </c>
      <c r="J60" s="51">
        <v>8</v>
      </c>
      <c r="K60" s="51">
        <v>63</v>
      </c>
      <c r="L60" s="87">
        <f>IFERROR(J60/K60,"")</f>
        <v>0.126984126984127</v>
      </c>
      <c r="M60" s="88" t="s">
        <v>178</v>
      </c>
    </row>
    <row r="61" ht="15.6" spans="1:13">
      <c r="A61" s="9">
        <v>57</v>
      </c>
      <c r="B61" s="112">
        <v>2018012924</v>
      </c>
      <c r="C61" s="36" t="s">
        <v>179</v>
      </c>
      <c r="D61" s="37" t="s">
        <v>17</v>
      </c>
      <c r="E61" s="37">
        <v>2018</v>
      </c>
      <c r="F61" s="50" t="s">
        <v>97</v>
      </c>
      <c r="G61" s="113">
        <v>2</v>
      </c>
      <c r="H61" s="51">
        <v>31</v>
      </c>
      <c r="I61" s="87">
        <f>IFERROR(G61/H61,"")</f>
        <v>0.0645161290322581</v>
      </c>
      <c r="J61" s="51">
        <v>2</v>
      </c>
      <c r="K61" s="51">
        <v>59</v>
      </c>
      <c r="L61" s="87">
        <f>IFERROR(J61/K61,"")</f>
        <v>0.0338983050847458</v>
      </c>
      <c r="M61" s="88" t="s">
        <v>180</v>
      </c>
    </row>
    <row r="62" ht="15.6" spans="1:13">
      <c r="A62" s="9">
        <v>58</v>
      </c>
      <c r="B62" s="114">
        <v>2018012891</v>
      </c>
      <c r="C62" s="36" t="s">
        <v>181</v>
      </c>
      <c r="D62" s="37" t="s">
        <v>17</v>
      </c>
      <c r="E62" s="37">
        <v>2018</v>
      </c>
      <c r="F62" s="38" t="s">
        <v>71</v>
      </c>
      <c r="G62" s="114">
        <v>2</v>
      </c>
      <c r="H62" s="37">
        <v>25</v>
      </c>
      <c r="I62" s="81">
        <f>IFERROR(G62/H62,"")</f>
        <v>0.08</v>
      </c>
      <c r="J62" s="37">
        <v>7</v>
      </c>
      <c r="K62" s="37">
        <v>86</v>
      </c>
      <c r="L62" s="81">
        <f>IFERROR(J62/K62,"")</f>
        <v>0.0813953488372093</v>
      </c>
      <c r="M62" s="88" t="s">
        <v>182</v>
      </c>
    </row>
    <row r="63" ht="15.6" spans="1:13">
      <c r="A63" s="9">
        <v>59</v>
      </c>
      <c r="B63" s="114">
        <v>2019012522</v>
      </c>
      <c r="C63" s="36" t="s">
        <v>183</v>
      </c>
      <c r="D63" s="37" t="s">
        <v>17</v>
      </c>
      <c r="E63" s="37">
        <v>2019</v>
      </c>
      <c r="F63" s="50" t="s">
        <v>184</v>
      </c>
      <c r="G63" s="114">
        <v>3</v>
      </c>
      <c r="H63" s="37">
        <v>28</v>
      </c>
      <c r="I63" s="81">
        <v>0.107142857142857</v>
      </c>
      <c r="J63" s="37">
        <v>26</v>
      </c>
      <c r="K63" s="37">
        <v>343</v>
      </c>
      <c r="L63" s="81">
        <v>0.075801749271137</v>
      </c>
      <c r="M63" s="88" t="s">
        <v>185</v>
      </c>
    </row>
    <row r="64" ht="16.35" spans="1:13">
      <c r="A64" s="22">
        <v>60</v>
      </c>
      <c r="B64" s="123">
        <v>2018012733</v>
      </c>
      <c r="C64" s="43" t="s">
        <v>186</v>
      </c>
      <c r="D64" s="44" t="s">
        <v>33</v>
      </c>
      <c r="E64" s="44">
        <v>2018</v>
      </c>
      <c r="F64" s="45" t="s">
        <v>100</v>
      </c>
      <c r="G64" s="123">
        <v>8</v>
      </c>
      <c r="H64" s="44">
        <v>28</v>
      </c>
      <c r="I64" s="85">
        <v>0.286</v>
      </c>
      <c r="J64" s="44">
        <v>12</v>
      </c>
      <c r="K64" s="44">
        <v>59</v>
      </c>
      <c r="L64" s="85">
        <v>0.203</v>
      </c>
      <c r="M64" s="91" t="s">
        <v>187</v>
      </c>
    </row>
  </sheetData>
  <mergeCells count="3">
    <mergeCell ref="A1:M1"/>
    <mergeCell ref="A2:M2"/>
    <mergeCell ref="A3:M3"/>
  </mergeCells>
  <conditionalFormatting sqref="B1">
    <cfRule type="duplicateValues" dxfId="0" priority="48" stopIfTrue="1"/>
  </conditionalFormatting>
  <conditionalFormatting sqref="B2">
    <cfRule type="duplicateValues" dxfId="0" priority="47" stopIfTrue="1"/>
  </conditionalFormatting>
  <conditionalFormatting sqref="B3">
    <cfRule type="duplicateValues" dxfId="0" priority="46" stopIfTrue="1"/>
  </conditionalFormatting>
  <conditionalFormatting sqref="B5">
    <cfRule type="duplicateValues" dxfId="0" priority="43" stopIfTrue="1"/>
  </conditionalFormatting>
  <conditionalFormatting sqref="B6">
    <cfRule type="duplicateValues" dxfId="0" priority="42" stopIfTrue="1"/>
  </conditionalFormatting>
  <conditionalFormatting sqref="B7">
    <cfRule type="duplicateValues" dxfId="0" priority="41" stopIfTrue="1"/>
  </conditionalFormatting>
  <conditionalFormatting sqref="B10">
    <cfRule type="duplicateValues" dxfId="0" priority="37" stopIfTrue="1"/>
  </conditionalFormatting>
  <conditionalFormatting sqref="B11">
    <cfRule type="duplicateValues" dxfId="0" priority="36" stopIfTrue="1"/>
  </conditionalFormatting>
  <conditionalFormatting sqref="B12">
    <cfRule type="duplicateValues" dxfId="0" priority="34" stopIfTrue="1"/>
  </conditionalFormatting>
  <conditionalFormatting sqref="B13">
    <cfRule type="duplicateValues" dxfId="0" priority="33" stopIfTrue="1"/>
  </conditionalFormatting>
  <conditionalFormatting sqref="B14">
    <cfRule type="duplicateValues" dxfId="0" priority="32" stopIfTrue="1"/>
  </conditionalFormatting>
  <conditionalFormatting sqref="B15">
    <cfRule type="duplicateValues" dxfId="0" priority="31" stopIfTrue="1"/>
  </conditionalFormatting>
  <conditionalFormatting sqref="B16">
    <cfRule type="duplicateValues" dxfId="0" priority="29" stopIfTrue="1"/>
  </conditionalFormatting>
  <conditionalFormatting sqref="B17">
    <cfRule type="duplicateValues" dxfId="0" priority="27" stopIfTrue="1"/>
  </conditionalFormatting>
  <conditionalFormatting sqref="B23">
    <cfRule type="duplicateValues" dxfId="1" priority="24" stopIfTrue="1"/>
  </conditionalFormatting>
  <conditionalFormatting sqref="B24">
    <cfRule type="duplicateValues" dxfId="1" priority="23" stopIfTrue="1"/>
  </conditionalFormatting>
  <conditionalFormatting sqref="B25">
    <cfRule type="duplicateValues" dxfId="0" priority="20" stopIfTrue="1"/>
  </conditionalFormatting>
  <conditionalFormatting sqref="B26:C26">
    <cfRule type="duplicateValues" dxfId="1" priority="18" stopIfTrue="1"/>
  </conditionalFormatting>
  <conditionalFormatting sqref="B31">
    <cfRule type="duplicateValues" dxfId="1" priority="16" stopIfTrue="1"/>
  </conditionalFormatting>
  <conditionalFormatting sqref="B38">
    <cfRule type="duplicateValues" dxfId="1" priority="8" stopIfTrue="1"/>
  </conditionalFormatting>
  <conditionalFormatting sqref="B39">
    <cfRule type="duplicateValues" dxfId="1" priority="7" stopIfTrue="1"/>
  </conditionalFormatting>
  <conditionalFormatting sqref="B41">
    <cfRule type="duplicateValues" dxfId="1" priority="6" stopIfTrue="1"/>
  </conditionalFormatting>
  <conditionalFormatting sqref="B43">
    <cfRule type="duplicateValues" dxfId="1" priority="5" stopIfTrue="1"/>
  </conditionalFormatting>
  <conditionalFormatting sqref="B45">
    <cfRule type="duplicateValues" dxfId="1" priority="4" stopIfTrue="1"/>
  </conditionalFormatting>
  <conditionalFormatting sqref="B46">
    <cfRule type="duplicateValues" dxfId="1" priority="2" stopIfTrue="1"/>
  </conditionalFormatting>
  <conditionalFormatting sqref="B8:B9">
    <cfRule type="duplicateValues" dxfId="0" priority="135" stopIfTrue="1"/>
  </conditionalFormatting>
  <conditionalFormatting sqref="B49:B50">
    <cfRule type="duplicateValues" dxfId="0" priority="1" stopIfTrue="1"/>
  </conditionalFormatting>
  <conditionalFormatting sqref="B4 B65:B65475">
    <cfRule type="duplicateValues" dxfId="0" priority="134" stopIfTrue="1"/>
  </conditionalFormatting>
  <conditionalFormatting sqref="B29 B27 B18:B21">
    <cfRule type="duplicateValues" dxfId="1" priority="26" stopIfTrue="1"/>
  </conditionalFormatting>
  <conditionalFormatting sqref="B32:B37 B42 B44">
    <cfRule type="duplicateValues" dxfId="1" priority="9" stopIfTrue="1"/>
  </conditionalFormatting>
  <conditionalFormatting sqref="B47:B48 B51:B64">
    <cfRule type="duplicateValues" dxfId="1" priority="3" stopIfTrue="1"/>
  </conditionalFormatting>
  <dataValidations count="2">
    <dataValidation allowBlank="1" showInputMessage="1" showErrorMessage="1" prompt="请输入专业简称+班级，如“计算机1502”" sqref="F4 F27 F29 F42 F44 F1:F2 F62:F64 F65:F65475"/>
    <dataValidation allowBlank="1" showInputMessage="1" showErrorMessage="1" prompt="请输入专业简称+班级，如“计算机1802”" sqref="F43 F45 F57 F58 F5:F26 F30:F41 F46:F56 F59:F61"/>
  </dataValidations>
  <printOptions horizontalCentered="1"/>
  <pageMargins left="0.393055555555556" right="0.393055555555556" top="0.747916666666667" bottom="0.747916666666667" header="0.313888888888889" footer="0.313888888888889"/>
  <pageSetup paperSize="9" fitToWidth="0" fitToHeight="0" orientation="landscape"/>
  <headerFooter>
    <oddFooter>&amp;C&amp;"仿宋,常规"第&amp;"Times New Roman,常规" &amp;P &amp;"仿宋,常规"页，共&amp;"Times New Roman,常规" &amp;N &amp;"仿宋,常规"页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6"/>
  <sheetViews>
    <sheetView topLeftCell="A22" workbookViewId="0">
      <selection activeCell="N44" sqref="N44"/>
    </sheetView>
  </sheetViews>
  <sheetFormatPr defaultColWidth="9" defaultRowHeight="15.6"/>
  <cols>
    <col min="1" max="1" width="9" style="1"/>
    <col min="2" max="2" width="12.6" style="1" customWidth="1"/>
    <col min="3" max="5" width="9" style="1"/>
    <col min="6" max="6" width="11.3" style="1" customWidth="1"/>
    <col min="7" max="12" width="9" style="1"/>
    <col min="13" max="13" width="25.7" style="1" customWidth="1"/>
    <col min="14" max="16384" width="9" style="1"/>
  </cols>
  <sheetData>
    <row r="1" ht="17.4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32.4" spans="1:13">
      <c r="A2" s="3" t="s">
        <v>188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8.15" spans="1:1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34.8" spans="1:13">
      <c r="A4" s="5" t="s">
        <v>3</v>
      </c>
      <c r="B4" s="6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6" t="s">
        <v>9</v>
      </c>
      <c r="H4" s="7" t="s">
        <v>10</v>
      </c>
      <c r="I4" s="8" t="s">
        <v>11</v>
      </c>
      <c r="J4" s="6" t="s">
        <v>12</v>
      </c>
      <c r="K4" s="7" t="s">
        <v>13</v>
      </c>
      <c r="L4" s="8" t="s">
        <v>14</v>
      </c>
      <c r="M4" s="59" t="s">
        <v>15</v>
      </c>
    </row>
    <row r="5" spans="1:13">
      <c r="A5" s="9">
        <v>1</v>
      </c>
      <c r="B5" s="10">
        <v>2017012616</v>
      </c>
      <c r="C5" s="11" t="s">
        <v>189</v>
      </c>
      <c r="D5" s="12" t="s">
        <v>17</v>
      </c>
      <c r="E5" s="12">
        <v>2017</v>
      </c>
      <c r="F5" s="13" t="s">
        <v>18</v>
      </c>
      <c r="G5" s="14">
        <v>5</v>
      </c>
      <c r="H5" s="15">
        <v>30</v>
      </c>
      <c r="I5" s="60">
        <f>IFERROR(G5/H5,"")</f>
        <v>0.166666666666667</v>
      </c>
      <c r="J5" s="61">
        <v>17</v>
      </c>
      <c r="K5" s="62">
        <v>60</v>
      </c>
      <c r="L5" s="63">
        <v>0.283333333333333</v>
      </c>
      <c r="M5" s="13" t="s">
        <v>190</v>
      </c>
    </row>
    <row r="6" spans="1:13">
      <c r="A6" s="9">
        <v>2</v>
      </c>
      <c r="B6" s="10">
        <v>2017012673</v>
      </c>
      <c r="C6" s="11" t="s">
        <v>191</v>
      </c>
      <c r="D6" s="12" t="s">
        <v>17</v>
      </c>
      <c r="E6" s="12">
        <v>2017</v>
      </c>
      <c r="F6" s="16" t="s">
        <v>21</v>
      </c>
      <c r="G6" s="14">
        <v>2</v>
      </c>
      <c r="H6" s="15">
        <v>30</v>
      </c>
      <c r="I6" s="60">
        <f>IFERROR(G6/H6,"")</f>
        <v>0.0666666666666667</v>
      </c>
      <c r="J6" s="61">
        <v>4</v>
      </c>
      <c r="K6" s="62">
        <v>60</v>
      </c>
      <c r="L6" s="63">
        <v>0.0666666666666667</v>
      </c>
      <c r="M6" s="13" t="s">
        <v>192</v>
      </c>
    </row>
    <row r="7" spans="1:13">
      <c r="A7" s="9">
        <v>3</v>
      </c>
      <c r="B7" s="10">
        <v>2017012899</v>
      </c>
      <c r="C7" s="11" t="s">
        <v>193</v>
      </c>
      <c r="D7" s="12" t="s">
        <v>33</v>
      </c>
      <c r="E7" s="12">
        <v>2017</v>
      </c>
      <c r="F7" s="13" t="s">
        <v>24</v>
      </c>
      <c r="G7" s="17">
        <v>3</v>
      </c>
      <c r="H7" s="18">
        <v>31</v>
      </c>
      <c r="I7" s="60">
        <f>IFERROR(G7/H7,"")</f>
        <v>0.0967741935483871</v>
      </c>
      <c r="J7" s="61">
        <v>7</v>
      </c>
      <c r="K7" s="62">
        <v>61</v>
      </c>
      <c r="L7" s="63">
        <v>0.114754098360656</v>
      </c>
      <c r="M7" s="13" t="s">
        <v>194</v>
      </c>
    </row>
    <row r="8" spans="1:13">
      <c r="A8" s="9">
        <v>4</v>
      </c>
      <c r="B8" s="10">
        <v>2017012855</v>
      </c>
      <c r="C8" s="11" t="s">
        <v>195</v>
      </c>
      <c r="D8" s="12" t="s">
        <v>17</v>
      </c>
      <c r="E8" s="12">
        <v>2017</v>
      </c>
      <c r="F8" s="13" t="s">
        <v>34</v>
      </c>
      <c r="G8" s="17">
        <v>4</v>
      </c>
      <c r="H8" s="18">
        <v>28</v>
      </c>
      <c r="I8" s="60">
        <v>0.143</v>
      </c>
      <c r="J8" s="61">
        <v>14</v>
      </c>
      <c r="K8" s="62">
        <v>87</v>
      </c>
      <c r="L8" s="63">
        <v>0.160919540229885</v>
      </c>
      <c r="M8" s="13" t="s">
        <v>196</v>
      </c>
    </row>
    <row r="9" spans="1:13">
      <c r="A9" s="9">
        <v>5</v>
      </c>
      <c r="B9" s="19">
        <v>2017012583</v>
      </c>
      <c r="C9" s="20" t="s">
        <v>197</v>
      </c>
      <c r="D9" s="20" t="s">
        <v>17</v>
      </c>
      <c r="E9" s="20">
        <v>2017</v>
      </c>
      <c r="F9" s="21" t="s">
        <v>37</v>
      </c>
      <c r="G9" s="10">
        <v>1</v>
      </c>
      <c r="H9" s="12">
        <v>25</v>
      </c>
      <c r="I9" s="64">
        <v>0.04</v>
      </c>
      <c r="J9" s="12">
        <v>3</v>
      </c>
      <c r="K9" s="12">
        <v>71</v>
      </c>
      <c r="L9" s="65">
        <v>0.04225352</v>
      </c>
      <c r="M9" s="66" t="s">
        <v>198</v>
      </c>
    </row>
    <row r="10" spans="1:13">
      <c r="A10" s="9">
        <v>6</v>
      </c>
      <c r="B10" s="10">
        <v>2017012782</v>
      </c>
      <c r="C10" s="11" t="s">
        <v>199</v>
      </c>
      <c r="D10" s="12" t="s">
        <v>33</v>
      </c>
      <c r="E10" s="12">
        <v>2017</v>
      </c>
      <c r="F10" s="13" t="s">
        <v>40</v>
      </c>
      <c r="G10" s="17">
        <v>4</v>
      </c>
      <c r="H10" s="18">
        <v>23</v>
      </c>
      <c r="I10" s="60">
        <f>IFERROR(G10/H10,"")</f>
        <v>0.173913043478261</v>
      </c>
      <c r="J10" s="61">
        <v>11</v>
      </c>
      <c r="K10" s="62">
        <v>71</v>
      </c>
      <c r="L10" s="63">
        <v>0.154929577464789</v>
      </c>
      <c r="M10" s="13" t="s">
        <v>200</v>
      </c>
    </row>
    <row r="11" spans="1:13">
      <c r="A11" s="9">
        <v>7</v>
      </c>
      <c r="B11" s="10">
        <v>2017012852</v>
      </c>
      <c r="C11" s="11" t="s">
        <v>201</v>
      </c>
      <c r="D11" s="12" t="s">
        <v>17</v>
      </c>
      <c r="E11" s="12">
        <v>2017</v>
      </c>
      <c r="F11" s="16" t="s">
        <v>43</v>
      </c>
      <c r="G11" s="14">
        <v>3</v>
      </c>
      <c r="H11" s="15">
        <v>23</v>
      </c>
      <c r="I11" s="60">
        <f>IFERROR(G11/H11,"")</f>
        <v>0.130434782608696</v>
      </c>
      <c r="J11" s="61">
        <v>13</v>
      </c>
      <c r="K11" s="62">
        <v>71</v>
      </c>
      <c r="L11" s="63">
        <v>0.183098591549296</v>
      </c>
      <c r="M11" s="13" t="s">
        <v>202</v>
      </c>
    </row>
    <row r="12" spans="1:13">
      <c r="A12" s="9">
        <v>8</v>
      </c>
      <c r="B12" s="10">
        <v>2017012548</v>
      </c>
      <c r="C12" s="11" t="s">
        <v>203</v>
      </c>
      <c r="D12" s="12" t="s">
        <v>17</v>
      </c>
      <c r="E12" s="12">
        <v>2017</v>
      </c>
      <c r="F12" s="13" t="s">
        <v>46</v>
      </c>
      <c r="G12" s="17">
        <v>1</v>
      </c>
      <c r="H12" s="18">
        <v>30</v>
      </c>
      <c r="I12" s="60">
        <v>0.033</v>
      </c>
      <c r="J12" s="67">
        <v>2</v>
      </c>
      <c r="K12" s="68">
        <v>123</v>
      </c>
      <c r="L12" s="60">
        <v>0.016260162601626</v>
      </c>
      <c r="M12" s="13" t="s">
        <v>204</v>
      </c>
    </row>
    <row r="13" spans="1:13">
      <c r="A13" s="9">
        <v>9</v>
      </c>
      <c r="B13" s="10">
        <v>2017012734</v>
      </c>
      <c r="C13" s="11" t="s">
        <v>205</v>
      </c>
      <c r="D13" s="12" t="s">
        <v>17</v>
      </c>
      <c r="E13" s="12">
        <v>2017</v>
      </c>
      <c r="F13" s="13" t="s">
        <v>52</v>
      </c>
      <c r="G13" s="14">
        <v>13</v>
      </c>
      <c r="H13" s="15">
        <v>31</v>
      </c>
      <c r="I13" s="60">
        <v>0.419</v>
      </c>
      <c r="J13" s="61">
        <v>41</v>
      </c>
      <c r="K13" s="62">
        <v>123</v>
      </c>
      <c r="L13" s="63">
        <f>IFERROR(J13/K13,"")</f>
        <v>0.333333333333333</v>
      </c>
      <c r="M13" s="13" t="s">
        <v>206</v>
      </c>
    </row>
    <row r="14" ht="16.35" spans="1:13">
      <c r="A14" s="22">
        <v>10</v>
      </c>
      <c r="B14" s="23">
        <v>2017012815</v>
      </c>
      <c r="C14" s="24" t="s">
        <v>207</v>
      </c>
      <c r="D14" s="25" t="s">
        <v>17</v>
      </c>
      <c r="E14" s="25">
        <v>2017</v>
      </c>
      <c r="F14" s="26" t="s">
        <v>55</v>
      </c>
      <c r="G14" s="27">
        <v>4</v>
      </c>
      <c r="H14" s="28">
        <v>30</v>
      </c>
      <c r="I14" s="69">
        <v>0.133</v>
      </c>
      <c r="J14" s="70">
        <v>26</v>
      </c>
      <c r="K14" s="71">
        <v>123</v>
      </c>
      <c r="L14" s="72">
        <f>IFERROR(J14/K14,"")</f>
        <v>0.211382113821138</v>
      </c>
      <c r="M14" s="26" t="s">
        <v>208</v>
      </c>
    </row>
    <row r="15" spans="1:13">
      <c r="A15" s="29">
        <v>11</v>
      </c>
      <c r="B15" s="30">
        <v>2018012544</v>
      </c>
      <c r="C15" s="31" t="s">
        <v>209</v>
      </c>
      <c r="D15" s="32" t="s">
        <v>33</v>
      </c>
      <c r="E15" s="32">
        <v>2018</v>
      </c>
      <c r="F15" s="33" t="s">
        <v>58</v>
      </c>
      <c r="G15" s="34">
        <v>5</v>
      </c>
      <c r="H15" s="34">
        <v>30</v>
      </c>
      <c r="I15" s="73">
        <v>0.166666666666667</v>
      </c>
      <c r="J15" s="74">
        <v>7</v>
      </c>
      <c r="K15" s="75">
        <v>61</v>
      </c>
      <c r="L15" s="76">
        <v>0.114754098360656</v>
      </c>
      <c r="M15" s="33" t="s">
        <v>210</v>
      </c>
    </row>
    <row r="16" spans="1:13">
      <c r="A16" s="9">
        <v>12</v>
      </c>
      <c r="B16" s="35" t="s">
        <v>211</v>
      </c>
      <c r="C16" s="36" t="s">
        <v>212</v>
      </c>
      <c r="D16" s="37" t="s">
        <v>17</v>
      </c>
      <c r="E16" s="37">
        <v>2018</v>
      </c>
      <c r="F16" s="38" t="s">
        <v>62</v>
      </c>
      <c r="G16" s="39">
        <v>5</v>
      </c>
      <c r="H16" s="39">
        <v>31</v>
      </c>
      <c r="I16" s="77">
        <v>0.161290322580645</v>
      </c>
      <c r="J16" s="78">
        <v>11</v>
      </c>
      <c r="K16" s="79">
        <v>61</v>
      </c>
      <c r="L16" s="80">
        <v>0.180327868852459</v>
      </c>
      <c r="M16" s="38" t="s">
        <v>213</v>
      </c>
    </row>
    <row r="17" spans="1:13">
      <c r="A17" s="9">
        <v>13</v>
      </c>
      <c r="B17" s="35">
        <v>2018012651</v>
      </c>
      <c r="C17" s="36" t="s">
        <v>214</v>
      </c>
      <c r="D17" s="37" t="s">
        <v>17</v>
      </c>
      <c r="E17" s="37">
        <v>2018</v>
      </c>
      <c r="F17" s="38" t="s">
        <v>65</v>
      </c>
      <c r="G17" s="39">
        <v>14</v>
      </c>
      <c r="H17" s="39">
        <v>28</v>
      </c>
      <c r="I17" s="77">
        <v>0.5</v>
      </c>
      <c r="J17" s="78">
        <v>32</v>
      </c>
      <c r="K17" s="79">
        <v>86</v>
      </c>
      <c r="L17" s="80">
        <v>0.372093023255814</v>
      </c>
      <c r="M17" s="38" t="s">
        <v>215</v>
      </c>
    </row>
    <row r="18" spans="1:13">
      <c r="A18" s="9">
        <v>14</v>
      </c>
      <c r="B18" s="35" t="s">
        <v>216</v>
      </c>
      <c r="C18" s="36" t="s">
        <v>217</v>
      </c>
      <c r="D18" s="37" t="s">
        <v>33</v>
      </c>
      <c r="E18" s="37">
        <v>2018</v>
      </c>
      <c r="F18" s="38" t="s">
        <v>68</v>
      </c>
      <c r="G18" s="39">
        <v>12</v>
      </c>
      <c r="H18" s="39">
        <v>30</v>
      </c>
      <c r="I18" s="77">
        <v>0.4</v>
      </c>
      <c r="J18" s="78">
        <v>38</v>
      </c>
      <c r="K18" s="79">
        <v>86</v>
      </c>
      <c r="L18" s="80">
        <v>0.441860465116279</v>
      </c>
      <c r="M18" s="38" t="s">
        <v>218</v>
      </c>
    </row>
    <row r="19" spans="1:13">
      <c r="A19" s="9">
        <v>15</v>
      </c>
      <c r="B19" s="35" t="s">
        <v>219</v>
      </c>
      <c r="C19" s="36" t="s">
        <v>220</v>
      </c>
      <c r="D19" s="37" t="s">
        <v>17</v>
      </c>
      <c r="E19" s="37">
        <v>2018</v>
      </c>
      <c r="F19" s="38" t="s">
        <v>71</v>
      </c>
      <c r="G19" s="39">
        <v>14</v>
      </c>
      <c r="H19" s="39">
        <v>28</v>
      </c>
      <c r="I19" s="77">
        <v>0.5</v>
      </c>
      <c r="J19" s="78">
        <v>50</v>
      </c>
      <c r="K19" s="79">
        <v>86</v>
      </c>
      <c r="L19" s="80">
        <v>0.581395348837209</v>
      </c>
      <c r="M19" s="38" t="s">
        <v>221</v>
      </c>
    </row>
    <row r="20" spans="1:13">
      <c r="A20" s="9">
        <v>16</v>
      </c>
      <c r="B20" s="35">
        <v>2018012912</v>
      </c>
      <c r="C20" s="36" t="s">
        <v>222</v>
      </c>
      <c r="D20" s="37" t="s">
        <v>33</v>
      </c>
      <c r="E20" s="37">
        <v>2018</v>
      </c>
      <c r="F20" s="38" t="s">
        <v>74</v>
      </c>
      <c r="G20" s="39">
        <v>6</v>
      </c>
      <c r="H20" s="39">
        <v>30</v>
      </c>
      <c r="I20" s="77">
        <v>0.2</v>
      </c>
      <c r="J20" s="78">
        <v>9</v>
      </c>
      <c r="K20" s="79">
        <v>122</v>
      </c>
      <c r="L20" s="80">
        <v>0.0737704918032787</v>
      </c>
      <c r="M20" s="38" t="s">
        <v>223</v>
      </c>
    </row>
    <row r="21" spans="1:13">
      <c r="A21" s="9">
        <v>17</v>
      </c>
      <c r="B21" s="35">
        <v>2018012694</v>
      </c>
      <c r="C21" s="36" t="s">
        <v>224</v>
      </c>
      <c r="D21" s="37" t="s">
        <v>17</v>
      </c>
      <c r="E21" s="37">
        <v>2018</v>
      </c>
      <c r="F21" s="38" t="s">
        <v>77</v>
      </c>
      <c r="G21" s="39">
        <v>4</v>
      </c>
      <c r="H21" s="39">
        <v>29</v>
      </c>
      <c r="I21" s="77">
        <v>0.137931034482759</v>
      </c>
      <c r="J21" s="78">
        <v>14</v>
      </c>
      <c r="K21" s="79">
        <v>122</v>
      </c>
      <c r="L21" s="80">
        <v>0.114754098360656</v>
      </c>
      <c r="M21" s="38" t="s">
        <v>225</v>
      </c>
    </row>
    <row r="22" spans="1:13">
      <c r="A22" s="9">
        <v>18</v>
      </c>
      <c r="B22" s="35">
        <v>2018012703</v>
      </c>
      <c r="C22" s="36" t="s">
        <v>226</v>
      </c>
      <c r="D22" s="37" t="s">
        <v>33</v>
      </c>
      <c r="E22" s="37">
        <v>2018</v>
      </c>
      <c r="F22" s="38" t="s">
        <v>80</v>
      </c>
      <c r="G22" s="39">
        <v>13</v>
      </c>
      <c r="H22" s="39">
        <v>31</v>
      </c>
      <c r="I22" s="77">
        <v>0.419354838709677</v>
      </c>
      <c r="J22" s="78">
        <v>77</v>
      </c>
      <c r="K22" s="79">
        <v>122</v>
      </c>
      <c r="L22" s="80">
        <v>0.631147540983607</v>
      </c>
      <c r="M22" s="38" t="s">
        <v>227</v>
      </c>
    </row>
    <row r="23" spans="1:13">
      <c r="A23" s="9">
        <v>19</v>
      </c>
      <c r="B23" s="35">
        <v>2018012592</v>
      </c>
      <c r="C23" s="36" t="s">
        <v>228</v>
      </c>
      <c r="D23" s="37" t="s">
        <v>17</v>
      </c>
      <c r="E23" s="37">
        <v>2018</v>
      </c>
      <c r="F23" s="38" t="s">
        <v>83</v>
      </c>
      <c r="G23" s="39">
        <v>10</v>
      </c>
      <c r="H23" s="39">
        <v>32</v>
      </c>
      <c r="I23" s="77">
        <v>0.3125</v>
      </c>
      <c r="J23" s="78">
        <v>36</v>
      </c>
      <c r="K23" s="79">
        <v>122</v>
      </c>
      <c r="L23" s="80">
        <v>0.295081967213115</v>
      </c>
      <c r="M23" s="38" t="s">
        <v>229</v>
      </c>
    </row>
    <row r="24" spans="1:13">
      <c r="A24" s="9">
        <v>20</v>
      </c>
      <c r="B24" s="35">
        <v>2018012911</v>
      </c>
      <c r="C24" s="36" t="s">
        <v>230</v>
      </c>
      <c r="D24" s="37" t="s">
        <v>33</v>
      </c>
      <c r="E24" s="37">
        <v>2018</v>
      </c>
      <c r="F24" s="38" t="s">
        <v>86</v>
      </c>
      <c r="G24" s="39">
        <v>4</v>
      </c>
      <c r="H24" s="39">
        <v>22</v>
      </c>
      <c r="I24" s="77">
        <v>0.181818181818182</v>
      </c>
      <c r="J24" s="78">
        <v>4</v>
      </c>
      <c r="K24" s="79">
        <v>74</v>
      </c>
      <c r="L24" s="80">
        <v>0.0540540540540541</v>
      </c>
      <c r="M24" s="38" t="s">
        <v>231</v>
      </c>
    </row>
    <row r="25" spans="1:13">
      <c r="A25" s="9">
        <v>21</v>
      </c>
      <c r="B25" s="35">
        <v>2018012628</v>
      </c>
      <c r="C25" s="36" t="s">
        <v>232</v>
      </c>
      <c r="D25" s="37" t="s">
        <v>17</v>
      </c>
      <c r="E25" s="37">
        <v>2018</v>
      </c>
      <c r="F25" s="38" t="s">
        <v>89</v>
      </c>
      <c r="G25" s="39">
        <v>5</v>
      </c>
      <c r="H25" s="39">
        <v>26</v>
      </c>
      <c r="I25" s="77">
        <v>0.192307692307692</v>
      </c>
      <c r="J25" s="78">
        <v>17</v>
      </c>
      <c r="K25" s="79">
        <v>74</v>
      </c>
      <c r="L25" s="80">
        <v>0.22972972972973</v>
      </c>
      <c r="M25" s="38" t="s">
        <v>233</v>
      </c>
    </row>
    <row r="26" spans="1:13">
      <c r="A26" s="9">
        <v>22</v>
      </c>
      <c r="B26" s="35">
        <v>2018012617</v>
      </c>
      <c r="C26" s="36" t="s">
        <v>234</v>
      </c>
      <c r="D26" s="37" t="s">
        <v>17</v>
      </c>
      <c r="E26" s="37">
        <v>2018</v>
      </c>
      <c r="F26" s="38" t="s">
        <v>93</v>
      </c>
      <c r="G26" s="40">
        <v>10</v>
      </c>
      <c r="H26" s="40">
        <v>26</v>
      </c>
      <c r="I26" s="77">
        <v>0.384615384615385</v>
      </c>
      <c r="J26" s="78">
        <v>39</v>
      </c>
      <c r="K26" s="79">
        <v>74</v>
      </c>
      <c r="L26" s="80">
        <v>0.527027027027027</v>
      </c>
      <c r="M26" s="38" t="s">
        <v>235</v>
      </c>
    </row>
    <row r="27" spans="1:13">
      <c r="A27" s="9">
        <v>23</v>
      </c>
      <c r="B27" s="10" t="s">
        <v>236</v>
      </c>
      <c r="C27" s="11" t="s">
        <v>237</v>
      </c>
      <c r="D27" s="37" t="s">
        <v>17</v>
      </c>
      <c r="E27" s="37">
        <v>2018</v>
      </c>
      <c r="F27" s="38" t="s">
        <v>97</v>
      </c>
      <c r="G27" s="41">
        <v>6</v>
      </c>
      <c r="H27" s="41">
        <v>31</v>
      </c>
      <c r="I27" s="77">
        <f>G27/H27</f>
        <v>0.193548387096774</v>
      </c>
      <c r="J27" s="78">
        <v>16</v>
      </c>
      <c r="K27" s="79">
        <v>59</v>
      </c>
      <c r="L27" s="81">
        <f>J27/K27</f>
        <v>0.271186440677966</v>
      </c>
      <c r="M27" s="13" t="s">
        <v>238</v>
      </c>
    </row>
    <row r="28" ht="16.35" spans="1:13">
      <c r="A28" s="22">
        <v>24</v>
      </c>
      <c r="B28" s="42">
        <v>2018012820</v>
      </c>
      <c r="C28" s="43" t="s">
        <v>239</v>
      </c>
      <c r="D28" s="44" t="s">
        <v>33</v>
      </c>
      <c r="E28" s="44">
        <v>2018</v>
      </c>
      <c r="F28" s="45" t="s">
        <v>100</v>
      </c>
      <c r="G28" s="46">
        <v>3</v>
      </c>
      <c r="H28" s="46">
        <v>29</v>
      </c>
      <c r="I28" s="82">
        <f>G28/H28</f>
        <v>0.103448275862069</v>
      </c>
      <c r="J28" s="83">
        <v>6</v>
      </c>
      <c r="K28" s="84">
        <v>59</v>
      </c>
      <c r="L28" s="85">
        <f>J28/K28</f>
        <v>0.101694915254237</v>
      </c>
      <c r="M28" s="45" t="s">
        <v>240</v>
      </c>
    </row>
    <row r="29" ht="16.2" customHeight="1" spans="1:13">
      <c r="A29" s="29">
        <v>25</v>
      </c>
      <c r="B29" s="47">
        <v>2019012742</v>
      </c>
      <c r="C29" s="31" t="s">
        <v>241</v>
      </c>
      <c r="D29" s="31" t="s">
        <v>33</v>
      </c>
      <c r="E29" s="31">
        <v>2019</v>
      </c>
      <c r="F29" s="33" t="s">
        <v>103</v>
      </c>
      <c r="G29" s="34">
        <v>1</v>
      </c>
      <c r="H29" s="34">
        <v>31</v>
      </c>
      <c r="I29" s="73">
        <v>0.032258064516129</v>
      </c>
      <c r="J29" s="34">
        <v>1</v>
      </c>
      <c r="K29" s="34">
        <v>60</v>
      </c>
      <c r="L29" s="86">
        <v>0.0166666666666667</v>
      </c>
      <c r="M29" s="33" t="s">
        <v>242</v>
      </c>
    </row>
    <row r="30" spans="1:13">
      <c r="A30" s="9">
        <v>26</v>
      </c>
      <c r="B30" s="48">
        <v>2019012773</v>
      </c>
      <c r="C30" s="36" t="s">
        <v>243</v>
      </c>
      <c r="D30" s="36" t="s">
        <v>33</v>
      </c>
      <c r="E30" s="36">
        <v>2019</v>
      </c>
      <c r="F30" s="38" t="s">
        <v>106</v>
      </c>
      <c r="G30" s="39">
        <v>4</v>
      </c>
      <c r="H30" s="39">
        <v>29</v>
      </c>
      <c r="I30" s="77">
        <v>0.138</v>
      </c>
      <c r="J30" s="39">
        <v>7</v>
      </c>
      <c r="K30" s="39">
        <v>60</v>
      </c>
      <c r="L30" s="81">
        <v>0.116666666666667</v>
      </c>
      <c r="M30" s="38" t="s">
        <v>244</v>
      </c>
    </row>
    <row r="31" spans="1:13">
      <c r="A31" s="9">
        <v>27</v>
      </c>
      <c r="B31" s="48">
        <v>2019012398</v>
      </c>
      <c r="C31" s="36" t="s">
        <v>245</v>
      </c>
      <c r="D31" s="36" t="s">
        <v>17</v>
      </c>
      <c r="E31" s="36">
        <v>2019</v>
      </c>
      <c r="F31" s="38" t="s">
        <v>109</v>
      </c>
      <c r="G31" s="39">
        <v>1</v>
      </c>
      <c r="H31" s="39">
        <v>28</v>
      </c>
      <c r="I31" s="77">
        <v>0.0357142857142857</v>
      </c>
      <c r="J31" s="39">
        <v>2</v>
      </c>
      <c r="K31" s="39">
        <v>343</v>
      </c>
      <c r="L31" s="81">
        <v>0.00583090379008746</v>
      </c>
      <c r="M31" s="38" t="s">
        <v>246</v>
      </c>
    </row>
    <row r="32" spans="1:13">
      <c r="A32" s="9">
        <v>28</v>
      </c>
      <c r="B32" s="48">
        <v>2019012422</v>
      </c>
      <c r="C32" s="36" t="s">
        <v>247</v>
      </c>
      <c r="D32" s="36" t="s">
        <v>33</v>
      </c>
      <c r="E32" s="36">
        <v>2019</v>
      </c>
      <c r="F32" s="38" t="s">
        <v>248</v>
      </c>
      <c r="G32" s="39">
        <v>3</v>
      </c>
      <c r="H32" s="39">
        <v>30</v>
      </c>
      <c r="I32" s="77">
        <v>0.1</v>
      </c>
      <c r="J32" s="39">
        <v>36</v>
      </c>
      <c r="K32" s="39">
        <v>343</v>
      </c>
      <c r="L32" s="81">
        <v>0.104956268221574</v>
      </c>
      <c r="M32" s="38" t="s">
        <v>249</v>
      </c>
    </row>
    <row r="33" spans="1:13">
      <c r="A33" s="9">
        <v>29</v>
      </c>
      <c r="B33" s="48">
        <v>2019012444</v>
      </c>
      <c r="C33" s="36" t="s">
        <v>250</v>
      </c>
      <c r="D33" s="36" t="s">
        <v>17</v>
      </c>
      <c r="E33" s="36">
        <v>2019</v>
      </c>
      <c r="F33" s="38" t="s">
        <v>248</v>
      </c>
      <c r="G33" s="39">
        <v>12</v>
      </c>
      <c r="H33" s="39">
        <v>30</v>
      </c>
      <c r="I33" s="77">
        <v>0.4</v>
      </c>
      <c r="J33" s="39">
        <v>104</v>
      </c>
      <c r="K33" s="39">
        <v>343</v>
      </c>
      <c r="L33" s="81">
        <v>0.303206997084548</v>
      </c>
      <c r="M33" s="38" t="s">
        <v>251</v>
      </c>
    </row>
    <row r="34" spans="1:13">
      <c r="A34" s="9">
        <v>30</v>
      </c>
      <c r="B34" s="48">
        <v>2019012456</v>
      </c>
      <c r="C34" s="36" t="s">
        <v>252</v>
      </c>
      <c r="D34" s="36" t="s">
        <v>17</v>
      </c>
      <c r="E34" s="36">
        <v>2019</v>
      </c>
      <c r="F34" s="38" t="s">
        <v>115</v>
      </c>
      <c r="G34" s="39">
        <v>2</v>
      </c>
      <c r="H34" s="39">
        <v>29</v>
      </c>
      <c r="I34" s="77">
        <v>0.0689655172413793</v>
      </c>
      <c r="J34" s="39">
        <v>12</v>
      </c>
      <c r="K34" s="39">
        <v>343</v>
      </c>
      <c r="L34" s="81">
        <v>0.0349854227405248</v>
      </c>
      <c r="M34" s="38" t="s">
        <v>253</v>
      </c>
    </row>
    <row r="35" spans="1:13">
      <c r="A35" s="9">
        <v>31</v>
      </c>
      <c r="B35" s="48">
        <v>2019012486</v>
      </c>
      <c r="C35" s="36" t="s">
        <v>254</v>
      </c>
      <c r="D35" s="36" t="s">
        <v>17</v>
      </c>
      <c r="E35" s="36">
        <v>2019</v>
      </c>
      <c r="F35" s="38" t="s">
        <v>118</v>
      </c>
      <c r="G35" s="39">
        <v>5</v>
      </c>
      <c r="H35" s="39">
        <v>28</v>
      </c>
      <c r="I35" s="77">
        <v>0.178571428571429</v>
      </c>
      <c r="J35" s="39">
        <v>70</v>
      </c>
      <c r="K35" s="39">
        <v>343</v>
      </c>
      <c r="L35" s="81">
        <v>0.204081632653061</v>
      </c>
      <c r="M35" s="38" t="s">
        <v>255</v>
      </c>
    </row>
    <row r="36" spans="1:13">
      <c r="A36" s="9">
        <v>32</v>
      </c>
      <c r="B36" s="48">
        <v>2019012526</v>
      </c>
      <c r="C36" s="36" t="s">
        <v>256</v>
      </c>
      <c r="D36" s="36" t="s">
        <v>17</v>
      </c>
      <c r="E36" s="36">
        <v>2019</v>
      </c>
      <c r="F36" s="38" t="s">
        <v>121</v>
      </c>
      <c r="G36" s="39">
        <v>2</v>
      </c>
      <c r="H36" s="39">
        <v>28</v>
      </c>
      <c r="I36" s="77">
        <v>0.0714285714285714</v>
      </c>
      <c r="J36" s="39">
        <v>15</v>
      </c>
      <c r="K36" s="39">
        <v>343</v>
      </c>
      <c r="L36" s="81">
        <v>0.043731778425656</v>
      </c>
      <c r="M36" s="38" t="s">
        <v>257</v>
      </c>
    </row>
    <row r="37" spans="1:13">
      <c r="A37" s="9">
        <v>33</v>
      </c>
      <c r="B37" s="48">
        <v>2019012536</v>
      </c>
      <c r="C37" s="36" t="s">
        <v>258</v>
      </c>
      <c r="D37" s="36" t="s">
        <v>33</v>
      </c>
      <c r="E37" s="36">
        <v>2019</v>
      </c>
      <c r="F37" s="38" t="s">
        <v>124</v>
      </c>
      <c r="G37" s="39">
        <v>2</v>
      </c>
      <c r="H37" s="39">
        <v>28</v>
      </c>
      <c r="I37" s="77">
        <v>0.0714285714285714</v>
      </c>
      <c r="J37" s="39">
        <v>27</v>
      </c>
      <c r="K37" s="39">
        <v>343</v>
      </c>
      <c r="L37" s="81">
        <v>0.0787172011661808</v>
      </c>
      <c r="M37" s="38" t="s">
        <v>259</v>
      </c>
    </row>
    <row r="38" spans="1:13">
      <c r="A38" s="9">
        <v>34</v>
      </c>
      <c r="B38" s="48">
        <v>2019012539</v>
      </c>
      <c r="C38" s="36" t="s">
        <v>260</v>
      </c>
      <c r="D38" s="36" t="s">
        <v>17</v>
      </c>
      <c r="E38" s="36">
        <v>2019</v>
      </c>
      <c r="F38" s="38" t="s">
        <v>124</v>
      </c>
      <c r="G38" s="39">
        <v>10</v>
      </c>
      <c r="H38" s="39">
        <v>28</v>
      </c>
      <c r="I38" s="77" t="s">
        <v>261</v>
      </c>
      <c r="J38" s="39">
        <v>131</v>
      </c>
      <c r="K38" s="39">
        <v>343</v>
      </c>
      <c r="L38" s="81">
        <v>0.381924198250729</v>
      </c>
      <c r="M38" s="38" t="s">
        <v>262</v>
      </c>
    </row>
    <row r="39" spans="1:13">
      <c r="A39" s="9">
        <v>35</v>
      </c>
      <c r="B39" s="48">
        <v>2019012576</v>
      </c>
      <c r="C39" s="36" t="s">
        <v>263</v>
      </c>
      <c r="D39" s="36" t="s">
        <v>17</v>
      </c>
      <c r="E39" s="36">
        <v>2019</v>
      </c>
      <c r="F39" s="38" t="s">
        <v>127</v>
      </c>
      <c r="G39" s="39">
        <v>8</v>
      </c>
      <c r="H39" s="39">
        <v>29</v>
      </c>
      <c r="I39" s="77">
        <v>0.275862068965517</v>
      </c>
      <c r="J39" s="39">
        <v>116</v>
      </c>
      <c r="K39" s="39">
        <v>343</v>
      </c>
      <c r="L39" s="81">
        <v>0.338192419825073</v>
      </c>
      <c r="M39" s="38" t="s">
        <v>264</v>
      </c>
    </row>
    <row r="40" spans="1:13">
      <c r="A40" s="9">
        <v>36</v>
      </c>
      <c r="B40" s="48">
        <v>2019012596</v>
      </c>
      <c r="C40" s="36" t="s">
        <v>265</v>
      </c>
      <c r="D40" s="36" t="s">
        <v>33</v>
      </c>
      <c r="E40" s="36">
        <v>2019</v>
      </c>
      <c r="F40" s="38" t="s">
        <v>130</v>
      </c>
      <c r="G40" s="39">
        <v>2</v>
      </c>
      <c r="H40" s="39">
        <v>28</v>
      </c>
      <c r="I40" s="77">
        <v>0.0714285714285714</v>
      </c>
      <c r="J40" s="39">
        <v>25</v>
      </c>
      <c r="K40" s="39">
        <v>343</v>
      </c>
      <c r="L40" s="81">
        <v>0.0728862973760933</v>
      </c>
      <c r="M40" s="38" t="s">
        <v>266</v>
      </c>
    </row>
    <row r="41" spans="1:13">
      <c r="A41" s="9">
        <v>37</v>
      </c>
      <c r="B41" s="48">
        <v>2019012630</v>
      </c>
      <c r="C41" s="36" t="s">
        <v>267</v>
      </c>
      <c r="D41" s="36" t="s">
        <v>17</v>
      </c>
      <c r="E41" s="36">
        <v>2019</v>
      </c>
      <c r="F41" s="38" t="s">
        <v>133</v>
      </c>
      <c r="G41" s="39">
        <v>11</v>
      </c>
      <c r="H41" s="39">
        <v>28</v>
      </c>
      <c r="I41" s="77">
        <v>0.392857142857143</v>
      </c>
      <c r="J41" s="39">
        <v>129</v>
      </c>
      <c r="K41" s="39">
        <v>343</v>
      </c>
      <c r="L41" s="81">
        <v>0.376093294460641</v>
      </c>
      <c r="M41" s="38" t="s">
        <v>268</v>
      </c>
    </row>
    <row r="42" spans="1:13">
      <c r="A42" s="9">
        <v>38</v>
      </c>
      <c r="B42" s="48">
        <v>2019012653</v>
      </c>
      <c r="C42" s="36" t="s">
        <v>269</v>
      </c>
      <c r="D42" s="36" t="s">
        <v>33</v>
      </c>
      <c r="E42" s="36">
        <v>2019</v>
      </c>
      <c r="F42" s="38" t="s">
        <v>137</v>
      </c>
      <c r="G42" s="39">
        <v>1</v>
      </c>
      <c r="H42" s="39">
        <v>28</v>
      </c>
      <c r="I42" s="77">
        <v>0.0357142857142857</v>
      </c>
      <c r="J42" s="39">
        <v>3</v>
      </c>
      <c r="K42" s="39">
        <v>343</v>
      </c>
      <c r="L42" s="81">
        <v>0.0087463556851312</v>
      </c>
      <c r="M42" s="38" t="s">
        <v>270</v>
      </c>
    </row>
    <row r="43" spans="1:13">
      <c r="A43" s="9">
        <v>39</v>
      </c>
      <c r="B43" s="49" t="s">
        <v>271</v>
      </c>
      <c r="C43" s="36" t="s">
        <v>272</v>
      </c>
      <c r="D43" s="37" t="s">
        <v>17</v>
      </c>
      <c r="E43" s="37">
        <v>2019</v>
      </c>
      <c r="F43" s="50" t="s">
        <v>137</v>
      </c>
      <c r="G43" s="51">
        <v>13</v>
      </c>
      <c r="H43" s="51">
        <v>28</v>
      </c>
      <c r="I43" s="87">
        <v>0.464285714285714</v>
      </c>
      <c r="J43" s="51">
        <v>137</v>
      </c>
      <c r="K43" s="51">
        <v>343</v>
      </c>
      <c r="L43" s="87">
        <v>0.399416909620991</v>
      </c>
      <c r="M43" s="88" t="s">
        <v>273</v>
      </c>
    </row>
    <row r="44" spans="1:13">
      <c r="A44" s="9">
        <v>40</v>
      </c>
      <c r="B44" s="49">
        <v>2019012706</v>
      </c>
      <c r="C44" s="36" t="s">
        <v>274</v>
      </c>
      <c r="D44" s="37" t="s">
        <v>17</v>
      </c>
      <c r="E44" s="37">
        <v>2019</v>
      </c>
      <c r="F44" s="50" t="s">
        <v>140</v>
      </c>
      <c r="G44" s="52">
        <v>5</v>
      </c>
      <c r="H44" s="53">
        <v>30</v>
      </c>
      <c r="I44" s="89">
        <v>0.166666666666667</v>
      </c>
      <c r="J44" s="90">
        <v>48</v>
      </c>
      <c r="K44" s="57">
        <v>343</v>
      </c>
      <c r="L44" s="80">
        <v>0.139941690962099</v>
      </c>
      <c r="M44" s="88" t="s">
        <v>275</v>
      </c>
    </row>
    <row r="45" spans="1:13">
      <c r="A45" s="9">
        <v>41</v>
      </c>
      <c r="B45" s="54">
        <v>2019012709</v>
      </c>
      <c r="C45" s="36" t="s">
        <v>276</v>
      </c>
      <c r="D45" s="55" t="s">
        <v>17</v>
      </c>
      <c r="E45" s="55">
        <v>2019</v>
      </c>
      <c r="F45" s="50" t="s">
        <v>140</v>
      </c>
      <c r="G45" s="56">
        <v>11</v>
      </c>
      <c r="H45" s="57">
        <v>30</v>
      </c>
      <c r="I45" s="89">
        <v>0.366666666666667</v>
      </c>
      <c r="J45" s="90">
        <v>89</v>
      </c>
      <c r="K45" s="57">
        <v>343</v>
      </c>
      <c r="L45" s="80">
        <v>0.259475218658892</v>
      </c>
      <c r="M45" s="88" t="s">
        <v>277</v>
      </c>
    </row>
    <row r="46" ht="16.35" spans="1:13">
      <c r="A46" s="22">
        <v>42</v>
      </c>
      <c r="B46" s="42">
        <v>2019012710</v>
      </c>
      <c r="C46" s="43" t="s">
        <v>278</v>
      </c>
      <c r="D46" s="44" t="s">
        <v>33</v>
      </c>
      <c r="E46" s="44">
        <v>2019</v>
      </c>
      <c r="F46" s="58" t="s">
        <v>143</v>
      </c>
      <c r="G46" s="44">
        <v>9</v>
      </c>
      <c r="H46" s="44">
        <v>29</v>
      </c>
      <c r="I46" s="85">
        <v>0.310344827586207</v>
      </c>
      <c r="J46" s="44">
        <v>118</v>
      </c>
      <c r="K46" s="44">
        <v>343</v>
      </c>
      <c r="L46" s="85">
        <v>0.34402332361516</v>
      </c>
      <c r="M46" s="91" t="s">
        <v>279</v>
      </c>
    </row>
  </sheetData>
  <mergeCells count="3">
    <mergeCell ref="A1:M1"/>
    <mergeCell ref="A2:M2"/>
    <mergeCell ref="A3:M3"/>
  </mergeCells>
  <conditionalFormatting sqref="B1">
    <cfRule type="duplicateValues" dxfId="0" priority="69" stopIfTrue="1"/>
  </conditionalFormatting>
  <conditionalFormatting sqref="B2">
    <cfRule type="duplicateValues" dxfId="0" priority="68" stopIfTrue="1"/>
  </conditionalFormatting>
  <conditionalFormatting sqref="B3">
    <cfRule type="duplicateValues" dxfId="0" priority="67" stopIfTrue="1"/>
  </conditionalFormatting>
  <conditionalFormatting sqref="B4">
    <cfRule type="duplicateValues" dxfId="0" priority="70" stopIfTrue="1"/>
  </conditionalFormatting>
  <conditionalFormatting sqref="B5">
    <cfRule type="duplicateValues" dxfId="0" priority="27" stopIfTrue="1"/>
  </conditionalFormatting>
  <conditionalFormatting sqref="B6">
    <cfRule type="duplicateValues" dxfId="0" priority="26" stopIfTrue="1"/>
  </conditionalFormatting>
  <conditionalFormatting sqref="B7">
    <cfRule type="duplicateValues" dxfId="0" priority="25" stopIfTrue="1"/>
  </conditionalFormatting>
  <conditionalFormatting sqref="B8">
    <cfRule type="duplicateValues" dxfId="0" priority="24" stopIfTrue="1"/>
  </conditionalFormatting>
  <conditionalFormatting sqref="B10">
    <cfRule type="duplicateValues" dxfId="0" priority="22" stopIfTrue="1"/>
  </conditionalFormatting>
  <conditionalFormatting sqref="B11">
    <cfRule type="duplicateValues" dxfId="0" priority="21" stopIfTrue="1"/>
  </conditionalFormatting>
  <conditionalFormatting sqref="B12">
    <cfRule type="duplicateValues" dxfId="0" priority="20" stopIfTrue="1"/>
  </conditionalFormatting>
  <conditionalFormatting sqref="B13">
    <cfRule type="duplicateValues" dxfId="0" priority="19" stopIfTrue="1"/>
  </conditionalFormatting>
  <conditionalFormatting sqref="B14">
    <cfRule type="duplicateValues" dxfId="0" priority="18" stopIfTrue="1"/>
  </conditionalFormatting>
  <conditionalFormatting sqref="B15">
    <cfRule type="duplicateValues" dxfId="1" priority="38" stopIfTrue="1"/>
  </conditionalFormatting>
  <conditionalFormatting sqref="B16">
    <cfRule type="duplicateValues" dxfId="1" priority="37" stopIfTrue="1"/>
  </conditionalFormatting>
  <conditionalFormatting sqref="B17">
    <cfRule type="duplicateValues" dxfId="1" priority="36" stopIfTrue="1"/>
  </conditionalFormatting>
  <conditionalFormatting sqref="B18">
    <cfRule type="duplicateValues" dxfId="1" priority="35" stopIfTrue="1"/>
  </conditionalFormatting>
  <conditionalFormatting sqref="B20">
    <cfRule type="duplicateValues" dxfId="1" priority="34" stopIfTrue="1"/>
  </conditionalFormatting>
  <conditionalFormatting sqref="B21">
    <cfRule type="duplicateValues" dxfId="1" priority="33" stopIfTrue="1"/>
  </conditionalFormatting>
  <conditionalFormatting sqref="B22">
    <cfRule type="duplicateValues" dxfId="0" priority="32" stopIfTrue="1"/>
  </conditionalFormatting>
  <conditionalFormatting sqref="B23">
    <cfRule type="duplicateValues" dxfId="1" priority="31" stopIfTrue="1"/>
  </conditionalFormatting>
  <conditionalFormatting sqref="B24">
    <cfRule type="duplicateValues" dxfId="1" priority="30" stopIfTrue="1"/>
  </conditionalFormatting>
  <conditionalFormatting sqref="B26">
    <cfRule type="duplicateValues" dxfId="1" priority="29" stopIfTrue="1"/>
  </conditionalFormatting>
  <conditionalFormatting sqref="B28">
    <cfRule type="duplicateValues" dxfId="1" priority="28" stopIfTrue="1"/>
  </conditionalFormatting>
  <conditionalFormatting sqref="B43">
    <cfRule type="duplicateValues" dxfId="1" priority="4" stopIfTrue="1"/>
  </conditionalFormatting>
  <conditionalFormatting sqref="B44">
    <cfRule type="duplicateValues" dxfId="1" priority="3" stopIfTrue="1"/>
  </conditionalFormatting>
  <conditionalFormatting sqref="B45">
    <cfRule type="duplicateValues" dxfId="1" priority="2" stopIfTrue="1"/>
  </conditionalFormatting>
  <conditionalFormatting sqref="B46">
    <cfRule type="duplicateValues" dxfId="1" priority="1" stopIfTrue="1"/>
  </conditionalFormatting>
  <dataValidations count="2">
    <dataValidation allowBlank="1" showInputMessage="1" showErrorMessage="1" prompt="请输入专业简称+班级，如“计算机1502”" sqref="F4 F24 F26 F39 F41 F46 F1:F2"/>
    <dataValidation allowBlank="1" showInputMessage="1" showErrorMessage="1" prompt="请输入专业简称+班级，如“计算机1802”" sqref="F40 F42 F43 F44 F45 F5:F23 F27:F38"/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47916666666667" right="0.747916666666667" top="0.984027777777778" bottom="0.984027777777778" header="0.510416666666667" footer="0.510416666666667"/>
  <pageSetup paperSize="9" fitToWidth="0" fitToHeight="0" orientation="portrait" errors="NA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47916666666667" right="0.747916666666667" top="0.984027777777778" bottom="0.984027777777778" header="0.510416666666667" footer="0.510416666666667"/>
  <pageSetup paperSize="9" fitToWidth="0" fitToHeight="0" orientation="portrait" errors="NA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校级</vt:lpstr>
      <vt:lpstr>院级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郭紫玥</dc:creator>
  <cp:lastModifiedBy>Lenovo</cp:lastModifiedBy>
  <dcterms:created xsi:type="dcterms:W3CDTF">2011-08-16T18:30:00Z</dcterms:created>
  <dcterms:modified xsi:type="dcterms:W3CDTF">2020-10-05T14:44:22Z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